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treasury-my.sharepoint.com/personal/malerato_phokane_treasury_gov_za/Documents/Desktop/DIM/Auctions/November Historical/"/>
    </mc:Choice>
  </mc:AlternateContent>
  <xr:revisionPtr revIDLastSave="0" documentId="8_{BD0D7887-2144-40B8-ACCF-49C4D2FE4583}" xr6:coauthVersionLast="47" xr6:coauthVersionMax="47" xr10:uidLastSave="{00000000-0000-0000-0000-000000000000}"/>
  <bookViews>
    <workbookView xWindow="9510" yWindow="0" windowWidth="9780" windowHeight="10170" firstSheet="6" activeTab="7" xr2:uid="{E0C2817E-5755-44DF-8FA9-6A8E2C231433}"/>
  </bookViews>
  <sheets>
    <sheet name="APRIL" sheetId="1" r:id="rId1"/>
    <sheet name="May" sheetId="2" r:id="rId2"/>
    <sheet name="June" sheetId="3" r:id="rId3"/>
    <sheet name="July" sheetId="4" r:id="rId4"/>
    <sheet name="August" sheetId="5" r:id="rId5"/>
    <sheet name="September" sheetId="6" r:id="rId6"/>
    <sheet name="October" sheetId="7" r:id="rId7"/>
    <sheet name="November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E2" i="8"/>
  <c r="E3" i="8" s="1"/>
  <c r="B3" i="7"/>
  <c r="E2" i="7"/>
  <c r="H2" i="7" s="1"/>
  <c r="B3" i="6"/>
  <c r="E2" i="6"/>
  <c r="E3" i="6" s="1"/>
  <c r="B3" i="5"/>
  <c r="E2" i="5"/>
  <c r="H2" i="5" s="1"/>
  <c r="H2" i="8" l="1"/>
  <c r="E3" i="7"/>
  <c r="H3" i="7"/>
  <c r="K2" i="7"/>
  <c r="H2" i="6"/>
  <c r="E3" i="5"/>
  <c r="K2" i="5"/>
  <c r="H3" i="5"/>
  <c r="B3" i="4"/>
  <c r="E2" i="4"/>
  <c r="E3" i="4" s="1"/>
  <c r="H3" i="8" l="1"/>
  <c r="K2" i="8"/>
  <c r="K3" i="8" s="1"/>
  <c r="K3" i="7"/>
  <c r="H3" i="6"/>
  <c r="K2" i="6"/>
  <c r="K3" i="5"/>
  <c r="H2" i="4"/>
  <c r="H3" i="4" s="1"/>
  <c r="B3" i="3"/>
  <c r="E2" i="3"/>
  <c r="H2" i="3" s="1"/>
  <c r="K3" i="6" l="1"/>
  <c r="N2" i="6"/>
  <c r="N3" i="6" s="1"/>
  <c r="K2" i="4"/>
  <c r="K3" i="4" s="1"/>
  <c r="K2" i="3"/>
  <c r="K3" i="3" s="1"/>
  <c r="H3" i="3"/>
  <c r="E3" i="3"/>
  <c r="B3" i="2"/>
  <c r="E2" i="2"/>
  <c r="E3" i="2" s="1"/>
  <c r="N2" i="4" l="1"/>
  <c r="H2" i="2"/>
  <c r="B3" i="1"/>
  <c r="E2" i="1"/>
  <c r="E3" i="1" s="1"/>
  <c r="H3" i="2" l="1"/>
  <c r="K2" i="2"/>
  <c r="H2" i="1"/>
  <c r="K3" i="2" l="1"/>
  <c r="H3" i="1"/>
  <c r="K2" i="1"/>
  <c r="K3" i="1" l="1"/>
  <c r="N2" i="1"/>
</calcChain>
</file>

<file path=xl/sharedStrings.xml><?xml version="1.0" encoding="utf-8"?>
<sst xmlns="http://schemas.openxmlformats.org/spreadsheetml/2006/main" count="352" uniqueCount="47">
  <si>
    <t>Auction date</t>
  </si>
  <si>
    <t>Settlement date</t>
  </si>
  <si>
    <t>Bonds auctioned</t>
  </si>
  <si>
    <t>R213</t>
  </si>
  <si>
    <t>R2035</t>
  </si>
  <si>
    <t>R2037</t>
  </si>
  <si>
    <t>R2032</t>
  </si>
  <si>
    <t>R2040</t>
  </si>
  <si>
    <t>R2044</t>
  </si>
  <si>
    <t>Bond coupon; redemption</t>
  </si>
  <si>
    <t>(7%;2031)</t>
  </si>
  <si>
    <t>(8.875%;2035)</t>
  </si>
  <si>
    <t>(8.5%;2037)</t>
  </si>
  <si>
    <t>(8.25%;2032)</t>
  </si>
  <si>
    <t>(9%;2040)</t>
  </si>
  <si>
    <t>(8.75%;2044)</t>
  </si>
  <si>
    <t>Total amount allocated (R)</t>
  </si>
  <si>
    <t>Non comps ®</t>
  </si>
  <si>
    <t xml:space="preserve">Total number of bids received </t>
  </si>
  <si>
    <t>Total amount of bids received</t>
  </si>
  <si>
    <t>Clearing yield</t>
  </si>
  <si>
    <t>Best bid</t>
  </si>
  <si>
    <t>Worst bid</t>
  </si>
  <si>
    <t>Bid to cover ratio (times)</t>
  </si>
  <si>
    <t>Fixed-rate government bond auction results, April 2025</t>
  </si>
  <si>
    <t>R2033</t>
  </si>
  <si>
    <t>(10.00%;2033)</t>
  </si>
  <si>
    <t>R2038</t>
  </si>
  <si>
    <t>(10.875%;2038)</t>
  </si>
  <si>
    <t>R2053</t>
  </si>
  <si>
    <t>(11.625%;2053)</t>
  </si>
  <si>
    <t>_</t>
  </si>
  <si>
    <t>R2048</t>
  </si>
  <si>
    <t>(8.75%;2048)</t>
  </si>
  <si>
    <t>Fixed-rate government bond auction results,May 2025</t>
  </si>
  <si>
    <t>Fixed-rate government bond auction results,June 2025</t>
  </si>
  <si>
    <t>(10%;2035)</t>
  </si>
  <si>
    <t>Fixed-rate government bond auction results, July 2025</t>
  </si>
  <si>
    <t>11,05</t>
  </si>
  <si>
    <t>Fixed-rate government bond auction results, August 2025</t>
  </si>
  <si>
    <t>Fixed-rate government bond auction results, September 2025</t>
  </si>
  <si>
    <t>R2039</t>
  </si>
  <si>
    <t>(9.875%;2038)</t>
  </si>
  <si>
    <t>R2042</t>
  </si>
  <si>
    <t>(10.125%;2042)</t>
  </si>
  <si>
    <t>Fixed-rate government bond auction results,October 2025</t>
  </si>
  <si>
    <t>Fixed-rate government bond auction results,November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</si>
</sst>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0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2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3" fontId="3" fillId="0" borderId="14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2" fontId="3" fillId="0" borderId="2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165" fontId="0" fillId="0" borderId="0" xfId="0" applyNumberFormat="1"/>
    <xf numFmtId="15" fontId="2" fillId="0" borderId="2" xfId="0" applyNumberFormat="1" applyFont="1" applyBorder="1" applyAlignment="1">
      <alignment horizontal="center"/>
    </xf>
    <xf numFmtId="15" fontId="2" fillId="0" borderId="3" xfId="0" applyNumberFormat="1" applyFont="1" applyBorder="1" applyAlignment="1">
      <alignment horizontal="center"/>
    </xf>
    <xf numFmtId="15" fontId="2" fillId="0" borderId="4" xfId="0" applyNumberFormat="1" applyFont="1" applyBorder="1" applyAlignment="1">
      <alignment horizontal="center"/>
    </xf>
    <xf numFmtId="15" fontId="2" fillId="0" borderId="6" xfId="0" applyNumberFormat="1" applyFont="1" applyBorder="1" applyAlignment="1">
      <alignment horizontal="center"/>
    </xf>
    <xf numFmtId="15" fontId="2" fillId="0" borderId="7" xfId="0" applyNumberFormat="1" applyFont="1" applyBorder="1" applyAlignment="1">
      <alignment horizontal="center"/>
    </xf>
    <xf numFmtId="15" fontId="2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4A66-0ACA-4D9F-B92A-BDAD561AF5C2}">
  <dimension ref="A1:P21"/>
  <sheetViews>
    <sheetView topLeftCell="B1" workbookViewId="0">
      <selection activeCell="I19" sqref="I19"/>
    </sheetView>
  </sheetViews>
  <sheetFormatPr defaultRowHeight="14.5" x14ac:dyDescent="0.35"/>
  <cols>
    <col min="1" max="1" width="24.26953125" customWidth="1"/>
    <col min="2" max="2" width="14" customWidth="1"/>
    <col min="3" max="4" width="11.7265625" customWidth="1"/>
    <col min="5" max="5" width="10.81640625" customWidth="1"/>
    <col min="6" max="7" width="11.7265625" customWidth="1"/>
    <col min="8" max="8" width="11.1796875" customWidth="1"/>
    <col min="9" max="9" width="13" customWidth="1"/>
    <col min="10" max="12" width="10.81640625" customWidth="1"/>
    <col min="13" max="13" width="11.7265625" customWidth="1"/>
    <col min="14" max="15" width="10.08984375" bestFit="1" customWidth="1"/>
    <col min="16" max="16" width="11.6328125" customWidth="1"/>
  </cols>
  <sheetData>
    <row r="1" spans="1:16" ht="18" x14ac:dyDescent="0.4">
      <c r="A1" s="1" t="s">
        <v>24</v>
      </c>
    </row>
    <row r="2" spans="1:16" x14ac:dyDescent="0.35">
      <c r="A2" s="2" t="s">
        <v>0</v>
      </c>
      <c r="B2" s="35">
        <v>45748</v>
      </c>
      <c r="C2" s="36"/>
      <c r="D2" s="37"/>
      <c r="E2" s="35">
        <f>B2+7</f>
        <v>45755</v>
      </c>
      <c r="F2" s="36"/>
      <c r="G2" s="37"/>
      <c r="H2" s="35">
        <f>E2+7</f>
        <v>45762</v>
      </c>
      <c r="I2" s="36"/>
      <c r="J2" s="37"/>
      <c r="K2" s="35">
        <f>H2+7</f>
        <v>45769</v>
      </c>
      <c r="L2" s="36"/>
      <c r="M2" s="37"/>
      <c r="N2" s="35">
        <f>K2+7</f>
        <v>45776</v>
      </c>
      <c r="O2" s="36"/>
      <c r="P2" s="37"/>
    </row>
    <row r="3" spans="1:16" x14ac:dyDescent="0.35">
      <c r="A3" s="3" t="s">
        <v>1</v>
      </c>
      <c r="B3" s="38">
        <f>B2+3</f>
        <v>45751</v>
      </c>
      <c r="C3" s="39"/>
      <c r="D3" s="40"/>
      <c r="E3" s="38">
        <f>E2+3</f>
        <v>45758</v>
      </c>
      <c r="F3" s="39"/>
      <c r="G3" s="40"/>
      <c r="H3" s="38">
        <f>H2+5</f>
        <v>45767</v>
      </c>
      <c r="I3" s="39"/>
      <c r="J3" s="40"/>
      <c r="K3" s="38">
        <f>K2+3</f>
        <v>45772</v>
      </c>
      <c r="L3" s="39"/>
      <c r="M3" s="40"/>
      <c r="N3" s="38">
        <v>45782</v>
      </c>
      <c r="O3" s="39"/>
      <c r="P3" s="40"/>
    </row>
    <row r="4" spans="1:16" x14ac:dyDescent="0.35">
      <c r="A4" s="4"/>
      <c r="B4" s="5"/>
      <c r="C4" s="5"/>
      <c r="D4" s="6"/>
      <c r="E4" s="5"/>
      <c r="F4" s="5"/>
      <c r="G4" s="6"/>
      <c r="H4" s="5"/>
      <c r="I4" s="5"/>
      <c r="J4" s="6"/>
      <c r="K4" s="5"/>
      <c r="L4" s="5"/>
      <c r="M4" s="7"/>
      <c r="N4" s="8"/>
      <c r="O4" s="5"/>
      <c r="P4" s="6"/>
    </row>
    <row r="5" spans="1:16" x14ac:dyDescent="0.35">
      <c r="A5" s="4" t="s">
        <v>2</v>
      </c>
      <c r="B5" s="9" t="s">
        <v>3</v>
      </c>
      <c r="C5" s="9" t="s">
        <v>4</v>
      </c>
      <c r="D5" s="11" t="s">
        <v>7</v>
      </c>
      <c r="E5" s="11" t="s">
        <v>6</v>
      </c>
      <c r="F5" s="10" t="s">
        <v>5</v>
      </c>
      <c r="G5" s="11" t="s">
        <v>8</v>
      </c>
      <c r="H5" s="11" t="s">
        <v>6</v>
      </c>
      <c r="I5" s="11" t="s">
        <v>25</v>
      </c>
      <c r="J5" s="10" t="s">
        <v>5</v>
      </c>
      <c r="K5" s="9" t="s">
        <v>4</v>
      </c>
      <c r="L5" s="9" t="s">
        <v>27</v>
      </c>
      <c r="M5" s="10" t="s">
        <v>29</v>
      </c>
      <c r="N5" s="11" t="s">
        <v>6</v>
      </c>
      <c r="O5" s="10" t="s">
        <v>5</v>
      </c>
      <c r="P5" s="10" t="s">
        <v>29</v>
      </c>
    </row>
    <row r="6" spans="1:16" x14ac:dyDescent="0.35">
      <c r="A6" s="4" t="s">
        <v>9</v>
      </c>
      <c r="B6" s="12" t="s">
        <v>10</v>
      </c>
      <c r="C6" s="12" t="s">
        <v>11</v>
      </c>
      <c r="D6" s="12" t="s">
        <v>14</v>
      </c>
      <c r="E6" s="12" t="s">
        <v>13</v>
      </c>
      <c r="F6" s="13" t="s">
        <v>12</v>
      </c>
      <c r="G6" s="12" t="s">
        <v>15</v>
      </c>
      <c r="H6" s="12" t="s">
        <v>13</v>
      </c>
      <c r="I6" s="12" t="s">
        <v>26</v>
      </c>
      <c r="J6" s="13" t="s">
        <v>12</v>
      </c>
      <c r="K6" s="12" t="s">
        <v>11</v>
      </c>
      <c r="L6" s="12" t="s">
        <v>28</v>
      </c>
      <c r="M6" s="13" t="s">
        <v>30</v>
      </c>
      <c r="N6" s="12" t="s">
        <v>13</v>
      </c>
      <c r="O6" s="13" t="s">
        <v>12</v>
      </c>
      <c r="P6" s="13" t="s">
        <v>30</v>
      </c>
    </row>
    <row r="7" spans="1:16" x14ac:dyDescent="0.35">
      <c r="A7" s="4"/>
      <c r="B7" s="14"/>
      <c r="C7" s="14"/>
      <c r="D7" s="15"/>
      <c r="E7" s="14"/>
      <c r="F7" s="14"/>
      <c r="G7" s="15"/>
      <c r="H7" s="14"/>
      <c r="I7" s="14"/>
      <c r="J7" s="15"/>
      <c r="K7" s="14"/>
      <c r="L7" s="14"/>
      <c r="M7" s="16"/>
      <c r="N7" s="17"/>
      <c r="O7" s="14"/>
      <c r="P7" s="15"/>
    </row>
    <row r="8" spans="1:16" x14ac:dyDescent="0.35">
      <c r="A8" s="4" t="s">
        <v>16</v>
      </c>
      <c r="B8" s="18">
        <v>1250000000</v>
      </c>
      <c r="C8" s="18">
        <v>1250000000</v>
      </c>
      <c r="D8" s="18">
        <v>1250000000</v>
      </c>
      <c r="E8" s="18">
        <v>1250000000</v>
      </c>
      <c r="F8" s="18">
        <v>1250000000</v>
      </c>
      <c r="G8" s="18">
        <v>1250000000</v>
      </c>
      <c r="H8" s="18">
        <v>1250000000</v>
      </c>
      <c r="I8" s="18">
        <v>1250000000</v>
      </c>
      <c r="J8" s="18">
        <v>1250000000</v>
      </c>
      <c r="K8" s="18">
        <v>1250000000</v>
      </c>
      <c r="L8" s="18">
        <v>1250000000</v>
      </c>
      <c r="M8" s="19">
        <v>1250000000</v>
      </c>
      <c r="N8" s="20">
        <v>1250000000</v>
      </c>
      <c r="O8" s="18">
        <v>1250000000</v>
      </c>
      <c r="P8" s="21">
        <v>1250000000</v>
      </c>
    </row>
    <row r="9" spans="1:16" x14ac:dyDescent="0.35">
      <c r="A9" s="4"/>
      <c r="C9" s="18"/>
      <c r="D9" s="19"/>
      <c r="E9" s="18"/>
      <c r="F9" s="18"/>
      <c r="G9" s="19"/>
      <c r="H9" s="18"/>
      <c r="I9" s="18"/>
      <c r="J9" s="19"/>
      <c r="K9" s="18"/>
      <c r="L9" s="18"/>
      <c r="M9" s="19"/>
      <c r="N9" s="20"/>
      <c r="O9" s="18"/>
      <c r="P9" s="21"/>
    </row>
    <row r="10" spans="1:16" x14ac:dyDescent="0.35">
      <c r="A10" s="22" t="s">
        <v>17</v>
      </c>
      <c r="B10" s="18" t="s">
        <v>31</v>
      </c>
      <c r="C10" s="23" t="s">
        <v>31</v>
      </c>
      <c r="D10" s="23" t="s">
        <v>31</v>
      </c>
      <c r="E10" s="18">
        <v>941000000</v>
      </c>
      <c r="F10" s="18">
        <v>939000000</v>
      </c>
      <c r="G10" s="18">
        <v>935000000</v>
      </c>
      <c r="H10" s="19" t="s">
        <v>31</v>
      </c>
      <c r="I10" s="19" t="s">
        <v>31</v>
      </c>
      <c r="J10" s="19" t="s">
        <v>31</v>
      </c>
      <c r="K10" s="19">
        <v>940000000</v>
      </c>
      <c r="L10" s="19">
        <v>938000000</v>
      </c>
      <c r="M10" s="19">
        <v>937000000</v>
      </c>
      <c r="N10" s="24">
        <v>796000000</v>
      </c>
      <c r="O10" s="19">
        <v>806000000</v>
      </c>
      <c r="P10" s="21">
        <v>37000000</v>
      </c>
    </row>
    <row r="11" spans="1:16" x14ac:dyDescent="0.35">
      <c r="A11" s="4"/>
      <c r="C11" s="18"/>
      <c r="D11" s="23"/>
      <c r="E11" s="18"/>
      <c r="F11" s="18"/>
      <c r="G11" s="23"/>
      <c r="H11" s="18"/>
      <c r="I11" s="18"/>
      <c r="J11" s="23"/>
      <c r="K11" s="18"/>
      <c r="L11" s="18"/>
      <c r="M11" s="25"/>
      <c r="N11" s="20"/>
      <c r="O11" s="18"/>
    </row>
    <row r="12" spans="1:16" x14ac:dyDescent="0.35">
      <c r="A12" s="4" t="s">
        <v>18</v>
      </c>
      <c r="B12" s="18">
        <v>39</v>
      </c>
      <c r="C12" s="18">
        <v>59</v>
      </c>
      <c r="D12" s="23">
        <v>44</v>
      </c>
      <c r="E12" s="18">
        <v>29</v>
      </c>
      <c r="F12" s="18">
        <v>31</v>
      </c>
      <c r="G12" s="23">
        <v>31</v>
      </c>
      <c r="H12" s="18">
        <v>40</v>
      </c>
      <c r="I12" s="18">
        <v>31</v>
      </c>
      <c r="J12" s="23">
        <v>45</v>
      </c>
      <c r="K12" s="18">
        <v>41</v>
      </c>
      <c r="L12" s="18">
        <v>25</v>
      </c>
      <c r="M12" s="25">
        <v>31</v>
      </c>
      <c r="N12" s="20">
        <v>41</v>
      </c>
      <c r="O12" s="18">
        <v>32</v>
      </c>
      <c r="P12" s="23">
        <v>30</v>
      </c>
    </row>
    <row r="13" spans="1:16" x14ac:dyDescent="0.35">
      <c r="A13" s="4" t="s">
        <v>19</v>
      </c>
      <c r="B13" s="18">
        <v>4690000000</v>
      </c>
      <c r="C13" s="18">
        <v>6610000000</v>
      </c>
      <c r="D13" s="23">
        <v>4090000000</v>
      </c>
      <c r="E13" s="18">
        <v>2925000000</v>
      </c>
      <c r="F13" s="18">
        <v>4710000000</v>
      </c>
      <c r="G13" s="23">
        <v>3595000000</v>
      </c>
      <c r="H13" s="18">
        <v>3630000000</v>
      </c>
      <c r="I13" s="18">
        <v>3510000000</v>
      </c>
      <c r="J13" s="23">
        <v>6290000000</v>
      </c>
      <c r="K13" s="18">
        <v>3590000000</v>
      </c>
      <c r="L13" s="18">
        <v>2460000000</v>
      </c>
      <c r="M13" s="25">
        <v>3990000000</v>
      </c>
      <c r="N13" s="20">
        <v>7620000000</v>
      </c>
      <c r="O13" s="18">
        <v>2750000000</v>
      </c>
      <c r="P13" s="23">
        <v>4150000000</v>
      </c>
    </row>
    <row r="14" spans="1:16" x14ac:dyDescent="0.35">
      <c r="A14" s="4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6"/>
      <c r="N14" s="17"/>
      <c r="O14" s="14"/>
      <c r="P14" s="15"/>
    </row>
    <row r="15" spans="1:16" x14ac:dyDescent="0.35">
      <c r="A15" s="4" t="s">
        <v>20</v>
      </c>
      <c r="B15" s="26">
        <v>9.5150000000000006</v>
      </c>
      <c r="C15" s="26">
        <v>10.595000000000001</v>
      </c>
      <c r="D15" s="27">
        <v>11.445</v>
      </c>
      <c r="E15" s="26">
        <v>10.07</v>
      </c>
      <c r="F15" s="26">
        <v>11.475</v>
      </c>
      <c r="G15" s="27">
        <v>12.07</v>
      </c>
      <c r="H15" s="26">
        <v>10.06</v>
      </c>
      <c r="I15" s="26">
        <v>10.125</v>
      </c>
      <c r="J15" s="27">
        <v>11.39</v>
      </c>
      <c r="K15" s="26">
        <v>10.904999999999999</v>
      </c>
      <c r="L15" s="26">
        <v>11.52</v>
      </c>
      <c r="M15" s="28">
        <v>1.85</v>
      </c>
      <c r="N15" s="29">
        <v>9.6850000000000005</v>
      </c>
      <c r="O15" s="26">
        <v>11.18</v>
      </c>
      <c r="P15" s="27">
        <v>11.62</v>
      </c>
    </row>
    <row r="16" spans="1:16" x14ac:dyDescent="0.35">
      <c r="A16" s="4" t="s">
        <v>21</v>
      </c>
      <c r="B16" s="26">
        <v>9.4149999999999991</v>
      </c>
      <c r="C16" s="26">
        <v>10.494999999999999</v>
      </c>
      <c r="D16" s="27">
        <v>11.35</v>
      </c>
      <c r="E16" s="26">
        <v>9.93</v>
      </c>
      <c r="F16" s="26">
        <v>11.38</v>
      </c>
      <c r="G16" s="27">
        <v>11.97</v>
      </c>
      <c r="H16" s="26">
        <v>9.9600000000000009</v>
      </c>
      <c r="I16" s="26">
        <v>10.050000000000001</v>
      </c>
      <c r="J16" s="27">
        <v>11.31</v>
      </c>
      <c r="K16" s="26">
        <v>10.805</v>
      </c>
      <c r="L16" s="26">
        <v>11.385</v>
      </c>
      <c r="M16" s="28">
        <v>11.76</v>
      </c>
      <c r="N16" s="29">
        <v>9.6</v>
      </c>
      <c r="O16" s="26">
        <v>11.065</v>
      </c>
      <c r="P16" s="27">
        <v>11.525</v>
      </c>
    </row>
    <row r="17" spans="1:16" x14ac:dyDescent="0.35">
      <c r="A17" s="4" t="s">
        <v>22</v>
      </c>
      <c r="B17" s="26">
        <v>9.64</v>
      </c>
      <c r="C17" s="26">
        <v>10.725</v>
      </c>
      <c r="D17" s="27">
        <v>11.57</v>
      </c>
      <c r="E17" s="26">
        <v>10.199999999999999</v>
      </c>
      <c r="F17" s="26">
        <v>11.7</v>
      </c>
      <c r="G17" s="27">
        <v>12.2</v>
      </c>
      <c r="H17" s="26">
        <v>10.18</v>
      </c>
      <c r="I17" s="26">
        <v>10.36</v>
      </c>
      <c r="J17" s="27">
        <v>11.535</v>
      </c>
      <c r="K17" s="26">
        <v>11.05</v>
      </c>
      <c r="L17" s="26">
        <v>11.6</v>
      </c>
      <c r="M17" s="28">
        <v>12</v>
      </c>
      <c r="N17" s="29">
        <v>9.82</v>
      </c>
      <c r="O17" s="26">
        <v>11.3</v>
      </c>
      <c r="P17" s="27">
        <v>11.775</v>
      </c>
    </row>
    <row r="18" spans="1:16" x14ac:dyDescent="0.35">
      <c r="A18" s="30" t="s">
        <v>23</v>
      </c>
      <c r="B18" s="31">
        <v>3.75</v>
      </c>
      <c r="C18" s="31">
        <v>5.29</v>
      </c>
      <c r="D18" s="31">
        <v>4.22</v>
      </c>
      <c r="E18" s="31">
        <v>2.34</v>
      </c>
      <c r="F18" s="31">
        <v>3.77</v>
      </c>
      <c r="G18" s="31">
        <v>2.88</v>
      </c>
      <c r="H18" s="31">
        <v>2.9</v>
      </c>
      <c r="I18" s="31">
        <v>2.81</v>
      </c>
      <c r="J18" s="31">
        <v>5.03</v>
      </c>
      <c r="K18" s="31">
        <v>2.87</v>
      </c>
      <c r="L18" s="31">
        <v>1.97</v>
      </c>
      <c r="M18" s="32">
        <v>3.19</v>
      </c>
      <c r="N18" s="31">
        <v>6.1</v>
      </c>
      <c r="O18" s="31">
        <v>2.2000000000000002</v>
      </c>
      <c r="P18" s="33">
        <v>3.32</v>
      </c>
    </row>
    <row r="20" spans="1:16" x14ac:dyDescent="0.35">
      <c r="A20" s="4"/>
      <c r="B20" s="34"/>
      <c r="C20" s="34"/>
      <c r="D20" s="34"/>
    </row>
    <row r="21" spans="1:16" x14ac:dyDescent="0.35">
      <c r="A21" s="4"/>
    </row>
  </sheetData>
  <mergeCells count="10">
    <mergeCell ref="B3:D3"/>
    <mergeCell ref="E3:G3"/>
    <mergeCell ref="H3:J3"/>
    <mergeCell ref="K3:M3"/>
    <mergeCell ref="N3:P3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582B-B513-4B1A-A52A-AF16A3FE54CE}">
  <dimension ref="A1:M21"/>
  <sheetViews>
    <sheetView workbookViewId="0">
      <selection activeCell="D19" sqref="D19"/>
    </sheetView>
  </sheetViews>
  <sheetFormatPr defaultRowHeight="14.5" x14ac:dyDescent="0.35"/>
  <cols>
    <col min="1" max="1" width="24.26953125" customWidth="1"/>
    <col min="2" max="2" width="14" customWidth="1"/>
    <col min="3" max="4" width="11.7265625" customWidth="1"/>
    <col min="5" max="5" width="10.81640625" customWidth="1"/>
    <col min="6" max="7" width="11.7265625" customWidth="1"/>
    <col min="8" max="8" width="11.1796875" customWidth="1"/>
    <col min="9" max="9" width="13" customWidth="1"/>
    <col min="10" max="12" width="10.81640625" customWidth="1"/>
    <col min="13" max="13" width="11.7265625" customWidth="1"/>
  </cols>
  <sheetData>
    <row r="1" spans="1:13" ht="18" x14ac:dyDescent="0.4">
      <c r="A1" s="1" t="s">
        <v>34</v>
      </c>
    </row>
    <row r="2" spans="1:13" x14ac:dyDescent="0.35">
      <c r="A2" s="2" t="s">
        <v>0</v>
      </c>
      <c r="B2" s="35">
        <v>45783</v>
      </c>
      <c r="C2" s="36"/>
      <c r="D2" s="37"/>
      <c r="E2" s="35">
        <f>B2+7</f>
        <v>45790</v>
      </c>
      <c r="F2" s="36"/>
      <c r="G2" s="37"/>
      <c r="H2" s="35">
        <f>E2+7</f>
        <v>45797</v>
      </c>
      <c r="I2" s="36"/>
      <c r="J2" s="37"/>
      <c r="K2" s="35">
        <f>H2+7</f>
        <v>45804</v>
      </c>
      <c r="L2" s="36"/>
      <c r="M2" s="37"/>
    </row>
    <row r="3" spans="1:13" x14ac:dyDescent="0.35">
      <c r="A3" s="3" t="s">
        <v>1</v>
      </c>
      <c r="B3" s="38">
        <f>B2+3</f>
        <v>45786</v>
      </c>
      <c r="C3" s="39"/>
      <c r="D3" s="40"/>
      <c r="E3" s="38">
        <f>E2+3</f>
        <v>45793</v>
      </c>
      <c r="F3" s="39"/>
      <c r="G3" s="40"/>
      <c r="H3" s="38">
        <f>H2+5</f>
        <v>45802</v>
      </c>
      <c r="I3" s="39"/>
      <c r="J3" s="40"/>
      <c r="K3" s="38">
        <f>K2+3</f>
        <v>45807</v>
      </c>
      <c r="L3" s="39"/>
      <c r="M3" s="40"/>
    </row>
    <row r="4" spans="1:13" x14ac:dyDescent="0.35">
      <c r="A4" s="4"/>
      <c r="B4" s="5"/>
      <c r="C4" s="5"/>
      <c r="D4" s="6"/>
      <c r="E4" s="5"/>
      <c r="F4" s="5"/>
      <c r="G4" s="6"/>
      <c r="H4" s="5"/>
      <c r="I4" s="5"/>
      <c r="J4" s="6"/>
      <c r="K4" s="5"/>
      <c r="L4" s="5"/>
      <c r="M4" s="7"/>
    </row>
    <row r="5" spans="1:13" x14ac:dyDescent="0.35">
      <c r="A5" s="4" t="s">
        <v>2</v>
      </c>
      <c r="B5" s="9" t="s">
        <v>4</v>
      </c>
      <c r="C5" s="11" t="s">
        <v>7</v>
      </c>
      <c r="D5" s="11" t="s">
        <v>8</v>
      </c>
      <c r="E5" s="11" t="s">
        <v>6</v>
      </c>
      <c r="F5" s="10" t="s">
        <v>4</v>
      </c>
      <c r="G5" s="11" t="s">
        <v>7</v>
      </c>
      <c r="H5" s="10" t="s">
        <v>5</v>
      </c>
      <c r="I5" s="11" t="s">
        <v>7</v>
      </c>
      <c r="J5" s="10" t="s">
        <v>32</v>
      </c>
      <c r="K5" s="9" t="s">
        <v>4</v>
      </c>
      <c r="L5" s="11" t="s">
        <v>7</v>
      </c>
      <c r="M5" s="10" t="s">
        <v>29</v>
      </c>
    </row>
    <row r="6" spans="1:13" x14ac:dyDescent="0.35">
      <c r="A6" s="4" t="s">
        <v>9</v>
      </c>
      <c r="B6" s="12" t="s">
        <v>11</v>
      </c>
      <c r="C6" s="12" t="s">
        <v>14</v>
      </c>
      <c r="D6" s="12" t="s">
        <v>15</v>
      </c>
      <c r="E6" s="12" t="s">
        <v>13</v>
      </c>
      <c r="F6" s="13" t="s">
        <v>12</v>
      </c>
      <c r="G6" s="12" t="s">
        <v>14</v>
      </c>
      <c r="H6" s="13" t="s">
        <v>12</v>
      </c>
      <c r="I6" s="12" t="s">
        <v>14</v>
      </c>
      <c r="J6" s="13" t="s">
        <v>33</v>
      </c>
      <c r="K6" s="12" t="s">
        <v>11</v>
      </c>
      <c r="L6" s="12" t="s">
        <v>14</v>
      </c>
      <c r="M6" s="13" t="s">
        <v>30</v>
      </c>
    </row>
    <row r="7" spans="1:13" x14ac:dyDescent="0.35">
      <c r="A7" s="4"/>
      <c r="B7" s="14"/>
      <c r="C7" s="14"/>
      <c r="D7" s="15"/>
      <c r="E7" s="14"/>
      <c r="F7" s="14"/>
      <c r="G7" s="15"/>
      <c r="H7" s="14"/>
      <c r="I7" s="14"/>
      <c r="J7" s="15"/>
      <c r="K7" s="14"/>
      <c r="L7" s="14"/>
      <c r="M7" s="16"/>
    </row>
    <row r="8" spans="1:13" x14ac:dyDescent="0.35">
      <c r="A8" s="4" t="s">
        <v>16</v>
      </c>
      <c r="B8" s="18">
        <v>1250000000</v>
      </c>
      <c r="C8" s="18">
        <v>1250000000</v>
      </c>
      <c r="D8" s="18">
        <v>1250000000</v>
      </c>
      <c r="E8" s="18">
        <v>1250000000</v>
      </c>
      <c r="F8" s="18">
        <v>1250000000</v>
      </c>
      <c r="G8" s="18">
        <v>1250000000</v>
      </c>
      <c r="H8" s="18">
        <v>1250000000</v>
      </c>
      <c r="I8" s="18">
        <v>1250000000</v>
      </c>
      <c r="J8" s="18">
        <v>1250000000</v>
      </c>
      <c r="K8" s="18">
        <v>1250000000</v>
      </c>
      <c r="L8" s="18">
        <v>1250000000</v>
      </c>
      <c r="M8" s="19">
        <v>1250000000</v>
      </c>
    </row>
    <row r="9" spans="1:13" x14ac:dyDescent="0.35">
      <c r="A9" s="4"/>
      <c r="C9" s="18"/>
      <c r="D9" s="19"/>
      <c r="E9" s="18"/>
      <c r="F9" s="18"/>
      <c r="G9" s="19"/>
      <c r="H9" s="18"/>
      <c r="I9" s="18"/>
      <c r="J9" s="19"/>
      <c r="K9" s="18"/>
      <c r="L9" s="18"/>
      <c r="M9" s="19"/>
    </row>
    <row r="10" spans="1:13" x14ac:dyDescent="0.35">
      <c r="A10" s="22" t="s">
        <v>17</v>
      </c>
      <c r="B10" s="18">
        <v>945000000</v>
      </c>
      <c r="C10" s="23">
        <v>935000000</v>
      </c>
      <c r="D10" s="23">
        <v>933000000</v>
      </c>
      <c r="E10" s="18" t="s">
        <v>31</v>
      </c>
      <c r="F10" s="18" t="s">
        <v>31</v>
      </c>
      <c r="G10" s="18" t="s">
        <v>31</v>
      </c>
      <c r="H10" s="19" t="s">
        <v>31</v>
      </c>
      <c r="I10" s="19" t="s">
        <v>31</v>
      </c>
      <c r="J10" s="19" t="s">
        <v>31</v>
      </c>
      <c r="K10" s="19">
        <v>939000000</v>
      </c>
      <c r="L10" s="19">
        <v>940000000</v>
      </c>
      <c r="M10" s="19">
        <v>935000000</v>
      </c>
    </row>
    <row r="11" spans="1:13" x14ac:dyDescent="0.35">
      <c r="A11" s="4"/>
      <c r="C11" s="18"/>
      <c r="D11" s="23"/>
      <c r="E11" s="18"/>
      <c r="F11" s="18"/>
      <c r="G11" s="23"/>
      <c r="H11" s="18"/>
      <c r="I11" s="18"/>
      <c r="J11" s="23"/>
      <c r="K11" s="18"/>
      <c r="L11" s="18"/>
      <c r="M11" s="25"/>
    </row>
    <row r="12" spans="1:13" x14ac:dyDescent="0.35">
      <c r="A12" s="4" t="s">
        <v>18</v>
      </c>
      <c r="B12" s="18">
        <v>31</v>
      </c>
      <c r="C12" s="18">
        <v>32</v>
      </c>
      <c r="D12" s="23">
        <v>30</v>
      </c>
      <c r="E12" s="18">
        <v>44</v>
      </c>
      <c r="F12" s="18">
        <v>39</v>
      </c>
      <c r="G12" s="23">
        <v>47</v>
      </c>
      <c r="H12" s="18">
        <v>50</v>
      </c>
      <c r="I12" s="18">
        <v>43</v>
      </c>
      <c r="J12" s="23">
        <v>40</v>
      </c>
      <c r="K12" s="18">
        <v>32</v>
      </c>
      <c r="L12" s="18">
        <v>40</v>
      </c>
      <c r="M12" s="25">
        <v>36</v>
      </c>
    </row>
    <row r="13" spans="1:13" x14ac:dyDescent="0.35">
      <c r="A13" s="4" t="s">
        <v>19</v>
      </c>
      <c r="B13" s="18">
        <v>2915000000</v>
      </c>
      <c r="C13" s="18">
        <v>2250000000</v>
      </c>
      <c r="D13" s="23">
        <v>2085000000</v>
      </c>
      <c r="E13" s="18">
        <v>4880000000</v>
      </c>
      <c r="F13" s="18">
        <v>4280000000</v>
      </c>
      <c r="G13" s="23">
        <v>5700000000</v>
      </c>
      <c r="H13" s="18">
        <v>4965000000</v>
      </c>
      <c r="I13" s="18">
        <v>5395000000</v>
      </c>
      <c r="J13" s="23">
        <v>4190000000</v>
      </c>
      <c r="K13" s="18">
        <v>3500000000</v>
      </c>
      <c r="L13" s="18">
        <v>4385000000</v>
      </c>
      <c r="M13" s="25">
        <v>4700000000</v>
      </c>
    </row>
    <row r="14" spans="1:13" x14ac:dyDescent="0.35">
      <c r="A14" s="4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6"/>
    </row>
    <row r="15" spans="1:13" x14ac:dyDescent="0.35">
      <c r="A15" s="4" t="s">
        <v>20</v>
      </c>
      <c r="B15" s="26">
        <v>10.61</v>
      </c>
      <c r="C15" s="26">
        <v>11.705</v>
      </c>
      <c r="D15" s="27">
        <v>11.93</v>
      </c>
      <c r="E15" s="26">
        <v>9.68</v>
      </c>
      <c r="F15" s="26">
        <v>10.46</v>
      </c>
      <c r="G15" s="27">
        <v>11.47</v>
      </c>
      <c r="H15" s="26">
        <v>10.98</v>
      </c>
      <c r="I15" s="26">
        <v>11.39</v>
      </c>
      <c r="J15" s="27">
        <v>11.664999999999999</v>
      </c>
      <c r="K15" s="26">
        <v>10.4</v>
      </c>
      <c r="L15" s="26">
        <v>11.404999999999999</v>
      </c>
      <c r="M15" s="28">
        <v>11.507</v>
      </c>
    </row>
    <row r="16" spans="1:13" x14ac:dyDescent="0.35">
      <c r="A16" s="4" t="s">
        <v>21</v>
      </c>
      <c r="B16" s="26">
        <v>10.5</v>
      </c>
      <c r="C16" s="26">
        <v>11.55</v>
      </c>
      <c r="D16" s="27">
        <v>11.77</v>
      </c>
      <c r="E16" s="26">
        <v>9.5749999999999993</v>
      </c>
      <c r="F16" s="26">
        <v>10.355</v>
      </c>
      <c r="G16" s="27">
        <v>10.37</v>
      </c>
      <c r="H16" s="26">
        <v>10.904999999999999</v>
      </c>
      <c r="I16" s="26">
        <v>11.305</v>
      </c>
      <c r="J16" s="27">
        <v>11.545</v>
      </c>
      <c r="K16" s="26">
        <v>10.3</v>
      </c>
      <c r="L16" s="26">
        <v>11.33</v>
      </c>
      <c r="M16" s="28">
        <v>11.46</v>
      </c>
    </row>
    <row r="17" spans="1:13" x14ac:dyDescent="0.35">
      <c r="A17" s="4" t="s">
        <v>22</v>
      </c>
      <c r="B17" s="26">
        <v>10.71</v>
      </c>
      <c r="C17" s="26">
        <v>11.8</v>
      </c>
      <c r="D17" s="27">
        <v>12.05</v>
      </c>
      <c r="E17" s="26">
        <v>9.7949999999999999</v>
      </c>
      <c r="F17" s="26">
        <v>10.58</v>
      </c>
      <c r="G17" s="27">
        <v>11.6</v>
      </c>
      <c r="H17" s="26">
        <v>11.15</v>
      </c>
      <c r="I17" s="26">
        <v>11.55</v>
      </c>
      <c r="J17" s="27">
        <v>11.75</v>
      </c>
      <c r="K17" s="26">
        <v>10.48</v>
      </c>
      <c r="L17" s="26">
        <v>11.54</v>
      </c>
      <c r="M17" s="28">
        <v>11.69</v>
      </c>
    </row>
    <row r="18" spans="1:13" x14ac:dyDescent="0.35">
      <c r="A18" s="30" t="s">
        <v>23</v>
      </c>
      <c r="B18" s="31">
        <v>2.33</v>
      </c>
      <c r="C18" s="31">
        <v>1.8</v>
      </c>
      <c r="D18" s="31">
        <v>1.67</v>
      </c>
      <c r="E18" s="31">
        <v>3.9</v>
      </c>
      <c r="F18" s="31">
        <v>3.42</v>
      </c>
      <c r="G18" s="31">
        <v>4.5599999999999996</v>
      </c>
      <c r="H18" s="31">
        <v>3.97</v>
      </c>
      <c r="I18" s="31">
        <v>4.32</v>
      </c>
      <c r="J18" s="31">
        <v>3.35</v>
      </c>
      <c r="K18" s="31">
        <v>2.8</v>
      </c>
      <c r="L18" s="31">
        <v>3.51</v>
      </c>
      <c r="M18" s="32">
        <v>3.76</v>
      </c>
    </row>
    <row r="20" spans="1:13" x14ac:dyDescent="0.35">
      <c r="A20" s="4"/>
      <c r="B20" s="34"/>
      <c r="C20" s="34"/>
      <c r="D20" s="34"/>
    </row>
    <row r="21" spans="1:13" x14ac:dyDescent="0.35">
      <c r="A21" s="4"/>
    </row>
  </sheetData>
  <mergeCells count="8">
    <mergeCell ref="B3:D3"/>
    <mergeCell ref="E3:G3"/>
    <mergeCell ref="H3:J3"/>
    <mergeCell ref="K3:M3"/>
    <mergeCell ref="B2:D2"/>
    <mergeCell ref="E2:G2"/>
    <mergeCell ref="H2:J2"/>
    <mergeCell ref="K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DAAF-A03A-420D-AD5B-B5DA643652F2}">
  <dimension ref="A1:M21"/>
  <sheetViews>
    <sheetView topLeftCell="B1" workbookViewId="0">
      <selection activeCell="I5" sqref="I5:I6"/>
    </sheetView>
  </sheetViews>
  <sheetFormatPr defaultRowHeight="14.5" x14ac:dyDescent="0.35"/>
  <cols>
    <col min="1" max="1" width="24.26953125" customWidth="1"/>
    <col min="2" max="2" width="14" customWidth="1"/>
    <col min="3" max="4" width="11.7265625" customWidth="1"/>
    <col min="5" max="5" width="10.81640625" customWidth="1"/>
    <col min="6" max="7" width="11.7265625" customWidth="1"/>
    <col min="8" max="8" width="11.1796875" customWidth="1"/>
    <col min="9" max="9" width="13" customWidth="1"/>
    <col min="10" max="12" width="10.81640625" customWidth="1"/>
    <col min="13" max="13" width="11.7265625" customWidth="1"/>
  </cols>
  <sheetData>
    <row r="1" spans="1:13" ht="18" x14ac:dyDescent="0.4">
      <c r="A1" s="1" t="s">
        <v>35</v>
      </c>
    </row>
    <row r="2" spans="1:13" x14ac:dyDescent="0.35">
      <c r="A2" s="2" t="s">
        <v>0</v>
      </c>
      <c r="B2" s="35">
        <v>45811</v>
      </c>
      <c r="C2" s="36"/>
      <c r="D2" s="37"/>
      <c r="E2" s="35">
        <f>B2+7</f>
        <v>45818</v>
      </c>
      <c r="F2" s="36"/>
      <c r="G2" s="37"/>
      <c r="H2" s="35">
        <f>E2+7</f>
        <v>45825</v>
      </c>
      <c r="I2" s="36"/>
      <c r="J2" s="37"/>
      <c r="K2" s="35">
        <f>H2+7</f>
        <v>45832</v>
      </c>
      <c r="L2" s="36"/>
      <c r="M2" s="37"/>
    </row>
    <row r="3" spans="1:13" x14ac:dyDescent="0.35">
      <c r="A3" s="3" t="s">
        <v>1</v>
      </c>
      <c r="B3" s="38">
        <f>B2+3</f>
        <v>45814</v>
      </c>
      <c r="C3" s="39"/>
      <c r="D3" s="40"/>
      <c r="E3" s="38">
        <f>E2+3</f>
        <v>45821</v>
      </c>
      <c r="F3" s="39"/>
      <c r="G3" s="40"/>
      <c r="H3" s="38">
        <f>H2+5</f>
        <v>45830</v>
      </c>
      <c r="I3" s="39"/>
      <c r="J3" s="40"/>
      <c r="K3" s="38">
        <f>K2+3</f>
        <v>45835</v>
      </c>
      <c r="L3" s="39"/>
      <c r="M3" s="40"/>
    </row>
    <row r="4" spans="1:13" x14ac:dyDescent="0.35">
      <c r="A4" s="4"/>
      <c r="B4" s="5"/>
      <c r="C4" s="5"/>
      <c r="D4" s="6"/>
      <c r="E4" s="5"/>
      <c r="F4" s="5"/>
      <c r="G4" s="6"/>
      <c r="H4" s="5"/>
      <c r="I4" s="5"/>
      <c r="J4" s="6"/>
      <c r="K4" s="5"/>
      <c r="L4" s="5"/>
      <c r="M4" s="7"/>
    </row>
    <row r="5" spans="1:13" x14ac:dyDescent="0.35">
      <c r="A5" s="4" t="s">
        <v>2</v>
      </c>
      <c r="B5" s="11" t="s">
        <v>6</v>
      </c>
      <c r="C5" s="10" t="s">
        <v>5</v>
      </c>
      <c r="D5" s="10" t="s">
        <v>29</v>
      </c>
      <c r="E5" s="11" t="s">
        <v>5</v>
      </c>
      <c r="F5" s="11" t="s">
        <v>8</v>
      </c>
      <c r="G5" s="10" t="s">
        <v>32</v>
      </c>
      <c r="H5" s="10" t="s">
        <v>5</v>
      </c>
      <c r="I5" s="11" t="s">
        <v>7</v>
      </c>
      <c r="J5" s="10" t="s">
        <v>29</v>
      </c>
      <c r="K5" s="9" t="s">
        <v>25</v>
      </c>
      <c r="L5" s="11" t="s">
        <v>8</v>
      </c>
      <c r="M5" s="10" t="s">
        <v>32</v>
      </c>
    </row>
    <row r="6" spans="1:13" x14ac:dyDescent="0.35">
      <c r="A6" s="4" t="s">
        <v>9</v>
      </c>
      <c r="B6" s="12" t="s">
        <v>13</v>
      </c>
      <c r="C6" s="13" t="s">
        <v>12</v>
      </c>
      <c r="D6" s="13" t="s">
        <v>30</v>
      </c>
      <c r="E6" s="12" t="s">
        <v>12</v>
      </c>
      <c r="F6" s="12" t="s">
        <v>15</v>
      </c>
      <c r="G6" s="13" t="s">
        <v>33</v>
      </c>
      <c r="H6" s="13" t="s">
        <v>12</v>
      </c>
      <c r="I6" s="12" t="s">
        <v>14</v>
      </c>
      <c r="J6" s="13" t="s">
        <v>30</v>
      </c>
      <c r="K6" s="12" t="s">
        <v>36</v>
      </c>
      <c r="L6" s="12" t="s">
        <v>15</v>
      </c>
      <c r="M6" s="13" t="s">
        <v>33</v>
      </c>
    </row>
    <row r="7" spans="1:13" x14ac:dyDescent="0.35">
      <c r="A7" s="4"/>
      <c r="B7" s="14"/>
      <c r="C7" s="14"/>
      <c r="D7" s="15"/>
      <c r="E7" s="14"/>
      <c r="F7" s="14"/>
      <c r="G7" s="15"/>
      <c r="H7" s="14"/>
      <c r="I7" s="14"/>
      <c r="J7" s="15"/>
      <c r="K7" s="14"/>
      <c r="L7" s="14"/>
      <c r="M7" s="16"/>
    </row>
    <row r="8" spans="1:13" x14ac:dyDescent="0.35">
      <c r="A8" s="4" t="s">
        <v>16</v>
      </c>
      <c r="B8" s="18">
        <v>1250000000</v>
      </c>
      <c r="C8" s="18">
        <v>1250000000</v>
      </c>
      <c r="D8" s="18">
        <v>1250000000</v>
      </c>
      <c r="E8" s="18">
        <v>1250000000</v>
      </c>
      <c r="F8" s="18">
        <v>1250000000</v>
      </c>
      <c r="G8" s="18">
        <v>1250000000</v>
      </c>
      <c r="H8" s="18">
        <v>1250000000</v>
      </c>
      <c r="I8" s="18">
        <v>1250000000</v>
      </c>
      <c r="J8" s="18">
        <v>1250000000</v>
      </c>
      <c r="K8" s="18">
        <v>1250000000</v>
      </c>
      <c r="L8" s="18">
        <v>1250000000</v>
      </c>
      <c r="M8" s="19">
        <v>1250000000</v>
      </c>
    </row>
    <row r="9" spans="1:13" x14ac:dyDescent="0.35">
      <c r="A9" s="4"/>
      <c r="C9" s="18"/>
      <c r="D9" s="19"/>
      <c r="E9" s="18"/>
      <c r="F9" s="18"/>
      <c r="G9" s="19"/>
      <c r="H9" s="18"/>
      <c r="I9" s="18"/>
      <c r="J9" s="19"/>
      <c r="K9" s="18"/>
      <c r="L9" s="18"/>
      <c r="M9" s="19"/>
    </row>
    <row r="10" spans="1:13" x14ac:dyDescent="0.35">
      <c r="A10" s="22" t="s">
        <v>17</v>
      </c>
      <c r="B10" s="18">
        <v>939000000</v>
      </c>
      <c r="C10" s="23">
        <v>938000000</v>
      </c>
      <c r="D10" s="23">
        <v>934000000</v>
      </c>
      <c r="E10" s="18" t="s">
        <v>31</v>
      </c>
      <c r="F10" s="18" t="s">
        <v>31</v>
      </c>
      <c r="G10" s="18" t="s">
        <v>31</v>
      </c>
      <c r="H10" s="19" t="s">
        <v>31</v>
      </c>
      <c r="I10" s="19" t="s">
        <v>31</v>
      </c>
      <c r="J10" s="19" t="s">
        <v>31</v>
      </c>
      <c r="K10" s="19">
        <v>940000000</v>
      </c>
      <c r="L10" s="19">
        <v>938000000</v>
      </c>
      <c r="M10" s="19">
        <v>936000000</v>
      </c>
    </row>
    <row r="11" spans="1:13" x14ac:dyDescent="0.35">
      <c r="A11" s="4"/>
      <c r="C11" s="18"/>
      <c r="D11" s="23"/>
      <c r="E11" s="18"/>
      <c r="F11" s="18"/>
      <c r="G11" s="23"/>
      <c r="H11" s="18"/>
      <c r="I11" s="18"/>
      <c r="J11" s="23"/>
      <c r="K11" s="18"/>
      <c r="L11" s="18"/>
      <c r="M11" s="25"/>
    </row>
    <row r="12" spans="1:13" x14ac:dyDescent="0.35">
      <c r="A12" s="4" t="s">
        <v>18</v>
      </c>
      <c r="B12" s="18">
        <v>47</v>
      </c>
      <c r="C12" s="18">
        <v>49</v>
      </c>
      <c r="D12" s="23">
        <v>40</v>
      </c>
      <c r="E12" s="18">
        <v>42</v>
      </c>
      <c r="F12" s="18">
        <v>39</v>
      </c>
      <c r="G12" s="23">
        <v>49</v>
      </c>
      <c r="H12" s="18">
        <v>41</v>
      </c>
      <c r="I12" s="18">
        <v>37</v>
      </c>
      <c r="J12" s="23">
        <v>43</v>
      </c>
      <c r="K12" s="18">
        <v>44</v>
      </c>
      <c r="L12" s="18">
        <v>36</v>
      </c>
      <c r="M12" s="25">
        <v>37</v>
      </c>
    </row>
    <row r="13" spans="1:13" x14ac:dyDescent="0.35">
      <c r="A13" s="4" t="s">
        <v>19</v>
      </c>
      <c r="B13" s="18">
        <v>6100000000</v>
      </c>
      <c r="C13" s="18">
        <v>7330000000</v>
      </c>
      <c r="D13" s="23">
        <v>4425000000</v>
      </c>
      <c r="E13" s="18">
        <v>6605000000</v>
      </c>
      <c r="F13" s="18">
        <v>3215000000</v>
      </c>
      <c r="G13" s="18">
        <v>4865000000</v>
      </c>
      <c r="H13" s="18">
        <v>6920000000</v>
      </c>
      <c r="I13" s="18">
        <v>3970000000</v>
      </c>
      <c r="J13" s="23">
        <v>5315000000</v>
      </c>
      <c r="K13" s="18">
        <v>5165000000</v>
      </c>
      <c r="L13" s="18">
        <v>3300000000</v>
      </c>
      <c r="M13" s="25">
        <v>3540000000</v>
      </c>
    </row>
    <row r="14" spans="1:13" x14ac:dyDescent="0.35">
      <c r="A14" s="4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6"/>
    </row>
    <row r="15" spans="1:13" x14ac:dyDescent="0.35">
      <c r="A15" s="4" t="s">
        <v>20</v>
      </c>
      <c r="B15" s="26">
        <v>9.3699999999999992</v>
      </c>
      <c r="C15" s="26">
        <v>10.695</v>
      </c>
      <c r="D15" s="27">
        <v>11.32</v>
      </c>
      <c r="E15" s="26">
        <v>10.56</v>
      </c>
      <c r="F15" s="26">
        <v>11.24</v>
      </c>
      <c r="G15" s="27">
        <v>11.18</v>
      </c>
      <c r="H15" s="26">
        <v>10.57</v>
      </c>
      <c r="I15" s="26">
        <v>10.98</v>
      </c>
      <c r="J15" s="27">
        <v>11.13</v>
      </c>
      <c r="K15" s="26">
        <v>9.34</v>
      </c>
      <c r="L15" s="26">
        <v>11.05</v>
      </c>
      <c r="M15" s="28">
        <v>11.04</v>
      </c>
    </row>
    <row r="16" spans="1:13" x14ac:dyDescent="0.35">
      <c r="A16" s="4" t="s">
        <v>21</v>
      </c>
      <c r="B16" s="26">
        <v>9.27</v>
      </c>
      <c r="C16" s="26">
        <v>10.615</v>
      </c>
      <c r="D16" s="27">
        <v>11.22</v>
      </c>
      <c r="E16" s="26">
        <v>10.5</v>
      </c>
      <c r="F16" s="26">
        <v>11.15</v>
      </c>
      <c r="G16" s="27">
        <v>11.07</v>
      </c>
      <c r="H16" s="26">
        <v>10.494999999999999</v>
      </c>
      <c r="I16" s="26">
        <v>10.955</v>
      </c>
      <c r="J16" s="27">
        <v>11.05</v>
      </c>
      <c r="K16" s="26">
        <v>9.25</v>
      </c>
      <c r="L16" s="26">
        <v>10.965</v>
      </c>
      <c r="M16" s="28">
        <v>10.945</v>
      </c>
    </row>
    <row r="17" spans="1:13" x14ac:dyDescent="0.35">
      <c r="A17" s="4" t="s">
        <v>22</v>
      </c>
      <c r="B17" s="26">
        <v>9.4849999999999994</v>
      </c>
      <c r="C17" s="26">
        <v>10.824999999999999</v>
      </c>
      <c r="D17" s="27">
        <v>11.5</v>
      </c>
      <c r="E17" s="26">
        <v>10.62</v>
      </c>
      <c r="F17" s="26">
        <v>11.34</v>
      </c>
      <c r="G17" s="27">
        <v>11.27</v>
      </c>
      <c r="H17" s="26">
        <v>10.7</v>
      </c>
      <c r="I17" s="26">
        <v>11.1</v>
      </c>
      <c r="J17" s="27">
        <v>11.28</v>
      </c>
      <c r="K17" s="26">
        <v>9.5</v>
      </c>
      <c r="L17" s="26">
        <v>11.2</v>
      </c>
      <c r="M17" s="28">
        <v>11.175000000000001</v>
      </c>
    </row>
    <row r="18" spans="1:13" x14ac:dyDescent="0.35">
      <c r="A18" s="30" t="s">
        <v>23</v>
      </c>
      <c r="B18" s="31">
        <v>4.88</v>
      </c>
      <c r="C18" s="31">
        <v>5.86</v>
      </c>
      <c r="D18" s="31">
        <v>3.54</v>
      </c>
      <c r="E18" s="31">
        <v>5.28</v>
      </c>
      <c r="F18" s="31">
        <v>2.57</v>
      </c>
      <c r="G18" s="31">
        <v>3.89</v>
      </c>
      <c r="H18" s="31">
        <v>5.54</v>
      </c>
      <c r="I18" s="31">
        <v>3.18</v>
      </c>
      <c r="J18" s="31">
        <v>4.25</v>
      </c>
      <c r="K18" s="31">
        <v>4.13</v>
      </c>
      <c r="L18" s="31">
        <v>2.64</v>
      </c>
      <c r="M18" s="32">
        <v>2.83</v>
      </c>
    </row>
    <row r="20" spans="1:13" x14ac:dyDescent="0.35">
      <c r="A20" s="4"/>
      <c r="B20" s="34"/>
      <c r="C20" s="34"/>
      <c r="D20" s="34"/>
    </row>
    <row r="21" spans="1:13" x14ac:dyDescent="0.35">
      <c r="A21" s="4"/>
    </row>
  </sheetData>
  <mergeCells count="8">
    <mergeCell ref="B2:D2"/>
    <mergeCell ref="E2:G2"/>
    <mergeCell ref="H2:J2"/>
    <mergeCell ref="K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8B6B-DC48-4182-ABE5-86BE2D27F548}">
  <dimension ref="A1:P21"/>
  <sheetViews>
    <sheetView topLeftCell="B1" workbookViewId="0">
      <selection activeCell="P11" sqref="P11"/>
    </sheetView>
  </sheetViews>
  <sheetFormatPr defaultRowHeight="14.5" x14ac:dyDescent="0.35"/>
  <cols>
    <col min="1" max="1" width="24.26953125" customWidth="1"/>
    <col min="2" max="2" width="14" customWidth="1"/>
    <col min="3" max="4" width="11.7265625" customWidth="1"/>
    <col min="5" max="5" width="10.81640625" customWidth="1"/>
    <col min="6" max="7" width="11.7265625" customWidth="1"/>
    <col min="8" max="8" width="11.1796875" customWidth="1"/>
    <col min="9" max="9" width="13" customWidth="1"/>
    <col min="10" max="12" width="10.81640625" customWidth="1"/>
    <col min="13" max="13" width="11.7265625" customWidth="1"/>
    <col min="14" max="15" width="10.08984375" bestFit="1" customWidth="1"/>
    <col min="16" max="16" width="11.6328125" customWidth="1"/>
  </cols>
  <sheetData>
    <row r="1" spans="1:16" ht="18" x14ac:dyDescent="0.4">
      <c r="A1" s="1" t="s">
        <v>37</v>
      </c>
    </row>
    <row r="2" spans="1:16" x14ac:dyDescent="0.35">
      <c r="A2" s="2" t="s">
        <v>0</v>
      </c>
      <c r="B2" s="35">
        <v>45839</v>
      </c>
      <c r="C2" s="36"/>
      <c r="D2" s="37"/>
      <c r="E2" s="35">
        <f>B2+7</f>
        <v>45846</v>
      </c>
      <c r="F2" s="36"/>
      <c r="G2" s="37"/>
      <c r="H2" s="35">
        <f>E2+7</f>
        <v>45853</v>
      </c>
      <c r="I2" s="36"/>
      <c r="J2" s="37"/>
      <c r="K2" s="35">
        <f>H2+7</f>
        <v>45860</v>
      </c>
      <c r="L2" s="36"/>
      <c r="M2" s="37"/>
      <c r="N2" s="35">
        <f>K2+7</f>
        <v>45867</v>
      </c>
      <c r="O2" s="36"/>
      <c r="P2" s="37"/>
    </row>
    <row r="3" spans="1:16" x14ac:dyDescent="0.35">
      <c r="A3" s="3" t="s">
        <v>1</v>
      </c>
      <c r="B3" s="38">
        <f>B2+3</f>
        <v>45842</v>
      </c>
      <c r="C3" s="39"/>
      <c r="D3" s="40"/>
      <c r="E3" s="38">
        <f>E2+3</f>
        <v>45849</v>
      </c>
      <c r="F3" s="39"/>
      <c r="G3" s="40"/>
      <c r="H3" s="38">
        <f>H2+5</f>
        <v>45858</v>
      </c>
      <c r="I3" s="39"/>
      <c r="J3" s="40"/>
      <c r="K3" s="38">
        <f>K2+3</f>
        <v>45863</v>
      </c>
      <c r="L3" s="39"/>
      <c r="M3" s="40"/>
      <c r="N3" s="38">
        <v>45870</v>
      </c>
      <c r="O3" s="39"/>
      <c r="P3" s="40"/>
    </row>
    <row r="4" spans="1:16" x14ac:dyDescent="0.35">
      <c r="A4" s="4"/>
      <c r="B4" s="5"/>
      <c r="C4" s="5"/>
      <c r="D4" s="6"/>
      <c r="E4" s="5"/>
      <c r="F4" s="5"/>
      <c r="G4" s="6"/>
      <c r="H4" s="5"/>
      <c r="I4" s="5"/>
      <c r="J4" s="6"/>
      <c r="K4" s="5"/>
      <c r="L4" s="5"/>
      <c r="M4" s="7"/>
      <c r="N4" s="8"/>
      <c r="O4" s="5"/>
      <c r="P4" s="6"/>
    </row>
    <row r="5" spans="1:16" x14ac:dyDescent="0.35">
      <c r="A5" s="4" t="s">
        <v>2</v>
      </c>
      <c r="B5" s="9" t="s">
        <v>27</v>
      </c>
      <c r="C5" s="11" t="s">
        <v>7</v>
      </c>
      <c r="D5" s="10" t="s">
        <v>29</v>
      </c>
      <c r="E5" s="11" t="s">
        <v>6</v>
      </c>
      <c r="F5" s="9" t="s">
        <v>4</v>
      </c>
      <c r="G5" s="10" t="s">
        <v>32</v>
      </c>
      <c r="H5" s="9" t="s">
        <v>4</v>
      </c>
      <c r="I5" s="10" t="s">
        <v>5</v>
      </c>
      <c r="J5" s="11" t="s">
        <v>7</v>
      </c>
      <c r="K5" s="11" t="s">
        <v>6</v>
      </c>
      <c r="L5" s="9" t="s">
        <v>4</v>
      </c>
      <c r="M5" s="10" t="s">
        <v>29</v>
      </c>
      <c r="N5" s="11" t="s">
        <v>6</v>
      </c>
      <c r="O5" s="9" t="s">
        <v>27</v>
      </c>
      <c r="P5" s="11" t="s">
        <v>8</v>
      </c>
    </row>
    <row r="6" spans="1:16" x14ac:dyDescent="0.35">
      <c r="A6" s="4" t="s">
        <v>9</v>
      </c>
      <c r="B6" s="12" t="s">
        <v>28</v>
      </c>
      <c r="C6" s="12" t="s">
        <v>14</v>
      </c>
      <c r="D6" s="13" t="s">
        <v>30</v>
      </c>
      <c r="E6" s="12" t="s">
        <v>13</v>
      </c>
      <c r="F6" s="12" t="s">
        <v>11</v>
      </c>
      <c r="G6" s="13" t="s">
        <v>33</v>
      </c>
      <c r="H6" s="12" t="s">
        <v>11</v>
      </c>
      <c r="I6" s="13" t="s">
        <v>12</v>
      </c>
      <c r="J6" s="12" t="s">
        <v>14</v>
      </c>
      <c r="K6" s="12" t="s">
        <v>13</v>
      </c>
      <c r="L6" s="12" t="s">
        <v>11</v>
      </c>
      <c r="M6" s="13" t="s">
        <v>30</v>
      </c>
      <c r="N6" s="12" t="s">
        <v>13</v>
      </c>
      <c r="O6" s="12" t="s">
        <v>28</v>
      </c>
      <c r="P6" s="12" t="s">
        <v>15</v>
      </c>
    </row>
    <row r="7" spans="1:16" x14ac:dyDescent="0.35">
      <c r="A7" s="4"/>
      <c r="B7" s="14"/>
      <c r="C7" s="14"/>
      <c r="D7" s="15"/>
      <c r="E7" s="14"/>
      <c r="F7" s="14"/>
      <c r="G7" s="15"/>
      <c r="H7" s="14"/>
      <c r="I7" s="14"/>
      <c r="J7" s="15"/>
      <c r="K7" s="14"/>
      <c r="L7" s="14"/>
      <c r="M7" s="16"/>
      <c r="N7" s="17"/>
      <c r="O7" s="14"/>
      <c r="P7" s="15"/>
    </row>
    <row r="8" spans="1:16" x14ac:dyDescent="0.35">
      <c r="A8" s="4" t="s">
        <v>16</v>
      </c>
      <c r="B8" s="18">
        <v>1250000000</v>
      </c>
      <c r="C8" s="18">
        <v>1250000000</v>
      </c>
      <c r="D8" s="18">
        <v>1250000000</v>
      </c>
      <c r="E8" s="18">
        <v>1250000000</v>
      </c>
      <c r="F8" s="18">
        <v>1250000000</v>
      </c>
      <c r="G8" s="18">
        <v>1250000000</v>
      </c>
      <c r="H8" s="18">
        <v>1250000000</v>
      </c>
      <c r="I8" s="18">
        <v>1250000000</v>
      </c>
      <c r="J8" s="18">
        <v>1250000000</v>
      </c>
      <c r="K8" s="18">
        <v>1250000000</v>
      </c>
      <c r="L8" s="18">
        <v>1250000000</v>
      </c>
      <c r="M8" s="19">
        <v>1250000000</v>
      </c>
      <c r="N8" s="20">
        <v>1250000000</v>
      </c>
      <c r="O8" s="18">
        <v>1250000000</v>
      </c>
      <c r="P8" s="21">
        <v>1250000000</v>
      </c>
    </row>
    <row r="9" spans="1:16" x14ac:dyDescent="0.35">
      <c r="A9" s="4"/>
      <c r="C9" s="18"/>
      <c r="D9" s="19"/>
      <c r="E9" s="18"/>
      <c r="F9" s="18"/>
      <c r="G9" s="19"/>
      <c r="H9" s="18"/>
      <c r="I9" s="18"/>
      <c r="J9" s="19"/>
      <c r="K9" s="18"/>
      <c r="L9" s="18"/>
      <c r="M9" s="19"/>
      <c r="N9" s="20"/>
      <c r="O9" s="18"/>
      <c r="P9" s="21"/>
    </row>
    <row r="10" spans="1:16" x14ac:dyDescent="0.35">
      <c r="A10" s="22" t="s">
        <v>17</v>
      </c>
      <c r="B10" s="18">
        <v>940000000</v>
      </c>
      <c r="C10" s="23">
        <v>809000000</v>
      </c>
      <c r="D10" s="23">
        <v>936000000</v>
      </c>
      <c r="E10" s="18">
        <v>940000000</v>
      </c>
      <c r="F10" s="18">
        <v>938000000</v>
      </c>
      <c r="G10" s="18">
        <v>935000000</v>
      </c>
      <c r="H10" s="19" t="s">
        <v>31</v>
      </c>
      <c r="I10" s="19" t="s">
        <v>31</v>
      </c>
      <c r="J10" s="19" t="s">
        <v>31</v>
      </c>
      <c r="K10" s="19">
        <v>942000000</v>
      </c>
      <c r="L10" s="19">
        <v>939000000</v>
      </c>
      <c r="M10" s="19">
        <v>935000000</v>
      </c>
      <c r="N10" s="24" t="s">
        <v>31</v>
      </c>
      <c r="O10" s="19">
        <v>269000000</v>
      </c>
      <c r="P10" s="21">
        <v>38000000</v>
      </c>
    </row>
    <row r="11" spans="1:16" x14ac:dyDescent="0.35">
      <c r="A11" s="4"/>
      <c r="C11" s="18"/>
      <c r="D11" s="23"/>
      <c r="E11" s="18"/>
      <c r="F11" s="18"/>
      <c r="G11" s="23"/>
      <c r="H11" s="18"/>
      <c r="I11" s="18"/>
      <c r="J11" s="23"/>
      <c r="K11" s="18"/>
      <c r="L11" s="18"/>
      <c r="M11" s="25"/>
      <c r="N11" s="20"/>
      <c r="O11" s="18"/>
    </row>
    <row r="12" spans="1:16" x14ac:dyDescent="0.35">
      <c r="A12" s="4" t="s">
        <v>18</v>
      </c>
      <c r="B12" s="18">
        <v>36</v>
      </c>
      <c r="C12" s="18">
        <v>38</v>
      </c>
      <c r="D12" s="23">
        <v>38</v>
      </c>
      <c r="E12" s="18">
        <v>47</v>
      </c>
      <c r="F12" s="18">
        <v>52</v>
      </c>
      <c r="G12" s="23">
        <v>44</v>
      </c>
      <c r="H12" s="18">
        <v>42</v>
      </c>
      <c r="I12" s="18">
        <v>43</v>
      </c>
      <c r="J12" s="23">
        <v>32</v>
      </c>
      <c r="K12" s="18">
        <v>46</v>
      </c>
      <c r="L12" s="18">
        <v>48</v>
      </c>
      <c r="M12" s="25">
        <v>57</v>
      </c>
      <c r="N12" s="20">
        <v>40</v>
      </c>
      <c r="O12" s="18">
        <v>39</v>
      </c>
      <c r="P12" s="23">
        <v>39</v>
      </c>
    </row>
    <row r="13" spans="1:16" x14ac:dyDescent="0.35">
      <c r="A13" s="4" t="s">
        <v>19</v>
      </c>
      <c r="B13" s="18">
        <v>3185000000</v>
      </c>
      <c r="C13" s="18">
        <v>4290000000</v>
      </c>
      <c r="D13" s="23">
        <v>4220000000</v>
      </c>
      <c r="E13" s="18">
        <v>5820000000</v>
      </c>
      <c r="F13" s="18">
        <v>6420000000</v>
      </c>
      <c r="G13" s="23">
        <v>3445000000</v>
      </c>
      <c r="H13" s="18">
        <v>4670000000</v>
      </c>
      <c r="I13" s="18">
        <v>3950000000</v>
      </c>
      <c r="J13" s="23">
        <v>3615000000</v>
      </c>
      <c r="K13" s="18">
        <v>5040000000</v>
      </c>
      <c r="L13" s="18">
        <v>3460000000</v>
      </c>
      <c r="M13" s="25">
        <v>5425000000</v>
      </c>
      <c r="N13" s="20">
        <v>3185000000</v>
      </c>
      <c r="O13" s="18">
        <v>3185000000</v>
      </c>
      <c r="P13" s="23">
        <v>3465000000</v>
      </c>
    </row>
    <row r="14" spans="1:16" x14ac:dyDescent="0.35">
      <c r="A14" s="4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6"/>
      <c r="N14" s="17"/>
      <c r="O14" s="14"/>
      <c r="P14" s="15"/>
    </row>
    <row r="15" spans="1:16" x14ac:dyDescent="0.35">
      <c r="A15" s="4" t="s">
        <v>20</v>
      </c>
      <c r="B15" s="26">
        <v>10.4</v>
      </c>
      <c r="C15" s="26">
        <v>10.76</v>
      </c>
      <c r="D15" s="27">
        <v>10.935</v>
      </c>
      <c r="E15" s="26">
        <v>9.0299999999999994</v>
      </c>
      <c r="F15" s="26">
        <v>9.82</v>
      </c>
      <c r="G15" s="27">
        <v>11.115</v>
      </c>
      <c r="H15" s="26">
        <v>9.82</v>
      </c>
      <c r="I15" s="26">
        <v>10.39</v>
      </c>
      <c r="J15" s="27">
        <v>10.88</v>
      </c>
      <c r="K15" s="26">
        <v>9.0299999999999994</v>
      </c>
      <c r="L15" s="26">
        <v>9.84</v>
      </c>
      <c r="M15" s="28">
        <v>11.88</v>
      </c>
      <c r="N15" s="29">
        <v>9.1750000000000007</v>
      </c>
      <c r="O15" s="26">
        <v>10.43</v>
      </c>
      <c r="P15" s="27" t="s">
        <v>38</v>
      </c>
    </row>
    <row r="16" spans="1:16" x14ac:dyDescent="0.35">
      <c r="A16" s="4" t="s">
        <v>21</v>
      </c>
      <c r="B16" s="26">
        <v>10.305</v>
      </c>
      <c r="C16" s="26">
        <v>10.664999999999999</v>
      </c>
      <c r="D16" s="27">
        <v>10.845000000000001</v>
      </c>
      <c r="E16" s="26">
        <v>8.93</v>
      </c>
      <c r="F16" s="26">
        <v>9.7349999999999994</v>
      </c>
      <c r="G16" s="27">
        <v>10.99</v>
      </c>
      <c r="H16" s="26">
        <v>9.9689999999999994</v>
      </c>
      <c r="I16" s="26">
        <v>10.27</v>
      </c>
      <c r="J16" s="27">
        <v>10.77</v>
      </c>
      <c r="K16" s="26">
        <v>8.9499999999999993</v>
      </c>
      <c r="L16" s="26">
        <v>9.76</v>
      </c>
      <c r="M16" s="28">
        <v>11</v>
      </c>
      <c r="N16" s="29">
        <v>9.0649999999999995</v>
      </c>
      <c r="O16" s="26">
        <v>10.31</v>
      </c>
      <c r="P16" s="27">
        <v>10.935</v>
      </c>
    </row>
    <row r="17" spans="1:16" x14ac:dyDescent="0.35">
      <c r="A17" s="4" t="s">
        <v>22</v>
      </c>
      <c r="B17" s="26">
        <v>10.525</v>
      </c>
      <c r="C17" s="26">
        <v>10.904999999999999</v>
      </c>
      <c r="D17" s="27">
        <v>11.07</v>
      </c>
      <c r="E17" s="26">
        <v>9.125</v>
      </c>
      <c r="F17" s="26">
        <v>9.93</v>
      </c>
      <c r="G17" s="27">
        <v>11.2</v>
      </c>
      <c r="H17" s="26">
        <v>9.91</v>
      </c>
      <c r="I17" s="26">
        <v>10.5</v>
      </c>
      <c r="J17" s="27">
        <v>10.98</v>
      </c>
      <c r="K17" s="26">
        <v>9.14</v>
      </c>
      <c r="L17" s="26">
        <v>9.9499999999999993</v>
      </c>
      <c r="M17" s="28">
        <v>11.22</v>
      </c>
      <c r="N17" s="29">
        <v>9.3000000000000007</v>
      </c>
      <c r="O17" s="26">
        <v>10.52</v>
      </c>
      <c r="P17" s="27">
        <v>11.15</v>
      </c>
    </row>
    <row r="18" spans="1:16" x14ac:dyDescent="0.35">
      <c r="A18" s="30" t="s">
        <v>23</v>
      </c>
      <c r="B18" s="31">
        <v>2.5499999999999998</v>
      </c>
      <c r="C18" s="31">
        <v>3.43</v>
      </c>
      <c r="D18" s="31">
        <v>3.38</v>
      </c>
      <c r="E18" s="31">
        <v>4.66</v>
      </c>
      <c r="F18" s="31">
        <v>5.14</v>
      </c>
      <c r="G18" s="31">
        <v>2.76</v>
      </c>
      <c r="H18" s="31">
        <v>3.74</v>
      </c>
      <c r="I18" s="31">
        <v>3.16</v>
      </c>
      <c r="J18" s="31">
        <v>2.89</v>
      </c>
      <c r="K18" s="31">
        <v>4.03</v>
      </c>
      <c r="L18" s="31">
        <v>2.91</v>
      </c>
      <c r="M18" s="32">
        <v>4.34</v>
      </c>
      <c r="N18" s="31">
        <v>2.5499999999999998</v>
      </c>
      <c r="O18" s="31">
        <v>2.5499999999999998</v>
      </c>
      <c r="P18" s="33">
        <v>2.77</v>
      </c>
    </row>
    <row r="20" spans="1:16" x14ac:dyDescent="0.35">
      <c r="A20" s="4"/>
      <c r="B20" s="34"/>
      <c r="C20" s="34"/>
      <c r="D20" s="34"/>
    </row>
    <row r="21" spans="1:16" x14ac:dyDescent="0.35">
      <c r="A21" s="4"/>
    </row>
  </sheetData>
  <mergeCells count="10">
    <mergeCell ref="B2:D2"/>
    <mergeCell ref="E2:G2"/>
    <mergeCell ref="H2:J2"/>
    <mergeCell ref="K2:M2"/>
    <mergeCell ref="N2:P2"/>
    <mergeCell ref="B3:D3"/>
    <mergeCell ref="E3:G3"/>
    <mergeCell ref="H3:J3"/>
    <mergeCell ref="K3:M3"/>
    <mergeCell ref="N3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0F396-2763-4A8C-8839-F47BECF400C7}">
  <dimension ref="A1:M21"/>
  <sheetViews>
    <sheetView workbookViewId="0">
      <selection activeCell="R16" sqref="R16"/>
    </sheetView>
  </sheetViews>
  <sheetFormatPr defaultRowHeight="14.5" x14ac:dyDescent="0.35"/>
  <cols>
    <col min="1" max="1" width="24.26953125" customWidth="1"/>
    <col min="2" max="2" width="14" customWidth="1"/>
    <col min="3" max="4" width="11.7265625" customWidth="1"/>
    <col min="5" max="5" width="10.81640625" customWidth="1"/>
    <col min="6" max="7" width="11.7265625" customWidth="1"/>
    <col min="8" max="8" width="11.1796875" customWidth="1"/>
    <col min="9" max="9" width="13" customWidth="1"/>
    <col min="10" max="11" width="10.81640625" customWidth="1"/>
    <col min="12" max="12" width="11.1796875" customWidth="1"/>
    <col min="13" max="13" width="11.7265625" customWidth="1"/>
  </cols>
  <sheetData>
    <row r="1" spans="1:13" ht="18" x14ac:dyDescent="0.4">
      <c r="A1" s="1" t="s">
        <v>39</v>
      </c>
    </row>
    <row r="2" spans="1:13" x14ac:dyDescent="0.35">
      <c r="A2" s="2" t="s">
        <v>0</v>
      </c>
      <c r="B2" s="35">
        <v>45874</v>
      </c>
      <c r="C2" s="36"/>
      <c r="D2" s="37"/>
      <c r="E2" s="35">
        <f>B2+7</f>
        <v>45881</v>
      </c>
      <c r="F2" s="36"/>
      <c r="G2" s="37"/>
      <c r="H2" s="35">
        <f>E2+7</f>
        <v>45888</v>
      </c>
      <c r="I2" s="36"/>
      <c r="J2" s="37"/>
      <c r="K2" s="35">
        <f>H2+7</f>
        <v>45895</v>
      </c>
      <c r="L2" s="36"/>
      <c r="M2" s="37"/>
    </row>
    <row r="3" spans="1:13" x14ac:dyDescent="0.35">
      <c r="A3" s="3" t="s">
        <v>1</v>
      </c>
      <c r="B3" s="38">
        <f>B2+3</f>
        <v>45877</v>
      </c>
      <c r="C3" s="39"/>
      <c r="D3" s="40"/>
      <c r="E3" s="38">
        <f>E2+3</f>
        <v>45884</v>
      </c>
      <c r="F3" s="39"/>
      <c r="G3" s="40"/>
      <c r="H3" s="38">
        <f>H2+5</f>
        <v>45893</v>
      </c>
      <c r="I3" s="39"/>
      <c r="J3" s="40"/>
      <c r="K3" s="38">
        <f>K2+3</f>
        <v>45898</v>
      </c>
      <c r="L3" s="39"/>
      <c r="M3" s="40"/>
    </row>
    <row r="4" spans="1:13" x14ac:dyDescent="0.35">
      <c r="A4" s="4"/>
      <c r="B4" s="5"/>
      <c r="C4" s="5"/>
      <c r="D4" s="6"/>
      <c r="E4" s="5"/>
      <c r="F4" s="5"/>
      <c r="G4" s="6"/>
      <c r="H4" s="5"/>
      <c r="I4" s="5"/>
      <c r="J4" s="6"/>
      <c r="K4" s="5"/>
      <c r="L4" s="5"/>
      <c r="M4" s="7"/>
    </row>
    <row r="5" spans="1:13" x14ac:dyDescent="0.35">
      <c r="A5" s="4" t="s">
        <v>2</v>
      </c>
      <c r="B5" s="9" t="s">
        <v>4</v>
      </c>
      <c r="C5" s="11" t="s">
        <v>7</v>
      </c>
      <c r="D5" s="11" t="s">
        <v>8</v>
      </c>
      <c r="E5" s="10" t="s">
        <v>5</v>
      </c>
      <c r="F5" s="11" t="s">
        <v>7</v>
      </c>
      <c r="G5" s="11" t="s">
        <v>8</v>
      </c>
      <c r="H5" s="11" t="s">
        <v>7</v>
      </c>
      <c r="I5" s="11" t="s">
        <v>8</v>
      </c>
      <c r="J5" s="10" t="s">
        <v>32</v>
      </c>
      <c r="K5" s="9" t="s">
        <v>25</v>
      </c>
      <c r="L5" s="9" t="s">
        <v>27</v>
      </c>
      <c r="M5" s="10" t="s">
        <v>32</v>
      </c>
    </row>
    <row r="6" spans="1:13" x14ac:dyDescent="0.35">
      <c r="A6" s="4" t="s">
        <v>9</v>
      </c>
      <c r="B6" s="12" t="s">
        <v>11</v>
      </c>
      <c r="C6" s="12" t="s">
        <v>14</v>
      </c>
      <c r="D6" s="12" t="s">
        <v>15</v>
      </c>
      <c r="E6" s="13" t="s">
        <v>12</v>
      </c>
      <c r="F6" s="12" t="s">
        <v>14</v>
      </c>
      <c r="G6" s="12" t="s">
        <v>15</v>
      </c>
      <c r="H6" s="12" t="s">
        <v>14</v>
      </c>
      <c r="I6" s="12" t="s">
        <v>15</v>
      </c>
      <c r="J6" s="13" t="s">
        <v>33</v>
      </c>
      <c r="K6" s="12" t="s">
        <v>36</v>
      </c>
      <c r="L6" s="12" t="s">
        <v>28</v>
      </c>
      <c r="M6" s="13" t="s">
        <v>33</v>
      </c>
    </row>
    <row r="7" spans="1:13" x14ac:dyDescent="0.35">
      <c r="A7" s="4"/>
      <c r="B7" s="14"/>
      <c r="C7" s="14"/>
      <c r="D7" s="15"/>
      <c r="E7" s="14"/>
      <c r="F7" s="14"/>
      <c r="G7" s="15"/>
      <c r="H7" s="14"/>
      <c r="I7" s="14"/>
      <c r="J7" s="15"/>
      <c r="K7" s="14"/>
      <c r="L7" s="14"/>
      <c r="M7" s="16"/>
    </row>
    <row r="8" spans="1:13" x14ac:dyDescent="0.35">
      <c r="A8" s="4" t="s">
        <v>16</v>
      </c>
      <c r="B8" s="18">
        <v>1250000000</v>
      </c>
      <c r="C8" s="18">
        <v>1250000000</v>
      </c>
      <c r="D8" s="18">
        <v>1250000000</v>
      </c>
      <c r="E8" s="18">
        <v>1250000000</v>
      </c>
      <c r="F8" s="18">
        <v>1250000000</v>
      </c>
      <c r="G8" s="18">
        <v>1250000000</v>
      </c>
      <c r="H8" s="18">
        <v>1250000000</v>
      </c>
      <c r="I8" s="18">
        <v>1250000000</v>
      </c>
      <c r="J8" s="18">
        <v>1250000000</v>
      </c>
      <c r="K8" s="18">
        <v>1250000000</v>
      </c>
      <c r="L8" s="18">
        <v>1250000000</v>
      </c>
      <c r="M8" s="19">
        <v>1250000000</v>
      </c>
    </row>
    <row r="9" spans="1:13" x14ac:dyDescent="0.35">
      <c r="A9" s="4"/>
      <c r="C9" s="18"/>
      <c r="D9" s="19"/>
      <c r="E9" s="18"/>
      <c r="F9" s="18"/>
      <c r="G9" s="19"/>
      <c r="H9" s="18"/>
      <c r="I9" s="18"/>
      <c r="J9" s="19"/>
      <c r="K9" s="18"/>
      <c r="L9" s="18"/>
      <c r="M9" s="19"/>
    </row>
    <row r="10" spans="1:13" x14ac:dyDescent="0.35">
      <c r="A10" s="22" t="s">
        <v>17</v>
      </c>
      <c r="B10" s="18">
        <v>905000000</v>
      </c>
      <c r="C10" s="23" t="s">
        <v>31</v>
      </c>
      <c r="D10" s="23" t="s">
        <v>31</v>
      </c>
      <c r="E10" s="18">
        <v>941000000</v>
      </c>
      <c r="F10" s="18">
        <v>937000000</v>
      </c>
      <c r="G10" s="18">
        <v>935000000</v>
      </c>
      <c r="H10" s="19">
        <v>941000000</v>
      </c>
      <c r="I10" s="19">
        <v>939000000</v>
      </c>
      <c r="J10" s="19">
        <v>934000000</v>
      </c>
      <c r="K10" s="19">
        <v>25000000</v>
      </c>
      <c r="L10" s="19">
        <v>293000000</v>
      </c>
      <c r="M10" s="19">
        <v>24000000</v>
      </c>
    </row>
    <row r="11" spans="1:13" x14ac:dyDescent="0.35">
      <c r="A11" s="4"/>
      <c r="C11" s="18"/>
      <c r="D11" s="23"/>
      <c r="E11" s="18"/>
      <c r="F11" s="18"/>
      <c r="G11" s="23"/>
      <c r="H11" s="18"/>
      <c r="I11" s="18"/>
      <c r="J11" s="23"/>
      <c r="K11" s="18"/>
      <c r="L11" s="18"/>
      <c r="M11" s="25"/>
    </row>
    <row r="12" spans="1:13" x14ac:dyDescent="0.35">
      <c r="A12" s="4" t="s">
        <v>18</v>
      </c>
      <c r="B12" s="18">
        <v>36</v>
      </c>
      <c r="C12" s="18">
        <v>35</v>
      </c>
      <c r="D12" s="23">
        <v>35</v>
      </c>
      <c r="E12" s="18">
        <v>51</v>
      </c>
      <c r="F12" s="18">
        <v>35</v>
      </c>
      <c r="G12" s="23">
        <v>45</v>
      </c>
      <c r="H12" s="18">
        <v>38</v>
      </c>
      <c r="I12" s="18">
        <v>39</v>
      </c>
      <c r="J12" s="23">
        <v>37</v>
      </c>
      <c r="K12" s="18">
        <v>52</v>
      </c>
      <c r="L12" s="18">
        <v>45</v>
      </c>
      <c r="M12" s="25">
        <v>50</v>
      </c>
    </row>
    <row r="13" spans="1:13" x14ac:dyDescent="0.35">
      <c r="A13" s="4" t="s">
        <v>19</v>
      </c>
      <c r="B13" s="18">
        <v>4260000000</v>
      </c>
      <c r="C13" s="18">
        <v>2280000000</v>
      </c>
      <c r="D13" s="23">
        <v>2410000000</v>
      </c>
      <c r="E13" s="18">
        <v>6030000000</v>
      </c>
      <c r="F13" s="18">
        <v>2255000000</v>
      </c>
      <c r="G13" s="23">
        <v>3655000000</v>
      </c>
      <c r="H13" s="18">
        <v>3665000000</v>
      </c>
      <c r="I13" s="18">
        <v>2875000000</v>
      </c>
      <c r="J13" s="23">
        <v>2475000000</v>
      </c>
      <c r="K13" s="18">
        <v>5945000000</v>
      </c>
      <c r="L13" s="18">
        <v>3365000000</v>
      </c>
      <c r="M13" s="25">
        <v>5115000000</v>
      </c>
    </row>
    <row r="14" spans="1:13" x14ac:dyDescent="0.35">
      <c r="A14" s="4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6"/>
    </row>
    <row r="15" spans="1:13" x14ac:dyDescent="0.35">
      <c r="A15" s="4" t="s">
        <v>20</v>
      </c>
      <c r="B15" s="26">
        <v>9.65</v>
      </c>
      <c r="C15" s="26">
        <v>10.574999999999999</v>
      </c>
      <c r="D15" s="27">
        <v>10.815</v>
      </c>
      <c r="E15" s="26">
        <v>10.15</v>
      </c>
      <c r="F15" s="26">
        <v>10.6</v>
      </c>
      <c r="G15" s="27">
        <v>10.85</v>
      </c>
      <c r="H15" s="26">
        <v>10.63</v>
      </c>
      <c r="I15" s="26">
        <v>10.88</v>
      </c>
      <c r="J15" s="27">
        <v>10.895</v>
      </c>
      <c r="K15" s="26">
        <v>8.93</v>
      </c>
      <c r="L15" s="26">
        <v>10.175000000000001</v>
      </c>
      <c r="M15" s="28">
        <v>10.824999999999999</v>
      </c>
    </row>
    <row r="16" spans="1:13" x14ac:dyDescent="0.35">
      <c r="A16" s="4" t="s">
        <v>21</v>
      </c>
      <c r="B16" s="26">
        <v>9.52</v>
      </c>
      <c r="C16" s="26">
        <v>10.43</v>
      </c>
      <c r="D16" s="27">
        <v>10.67</v>
      </c>
      <c r="E16" s="26">
        <v>10.050000000000001</v>
      </c>
      <c r="F16" s="26">
        <v>10.465</v>
      </c>
      <c r="G16" s="27">
        <v>10.72</v>
      </c>
      <c r="H16" s="26">
        <v>10.515000000000001</v>
      </c>
      <c r="I16" s="26">
        <v>10.765000000000001</v>
      </c>
      <c r="J16" s="27">
        <v>10.765000000000001</v>
      </c>
      <c r="K16" s="26">
        <v>8.83</v>
      </c>
      <c r="L16" s="26">
        <v>10.074999999999999</v>
      </c>
      <c r="M16" s="28">
        <v>10.74</v>
      </c>
    </row>
    <row r="17" spans="1:13" x14ac:dyDescent="0.35">
      <c r="A17" s="4" t="s">
        <v>22</v>
      </c>
      <c r="B17" s="26">
        <v>9.75</v>
      </c>
      <c r="C17" s="26">
        <v>10.65</v>
      </c>
      <c r="D17" s="27">
        <v>10.9</v>
      </c>
      <c r="E17" s="26">
        <v>10.3</v>
      </c>
      <c r="F17" s="26">
        <v>10.7</v>
      </c>
      <c r="G17" s="27">
        <v>10.96</v>
      </c>
      <c r="H17" s="26">
        <v>10.7</v>
      </c>
      <c r="I17" s="26">
        <v>11</v>
      </c>
      <c r="J17" s="27">
        <v>11</v>
      </c>
      <c r="K17" s="26">
        <v>9.0350000000000001</v>
      </c>
      <c r="L17" s="26">
        <v>10.3</v>
      </c>
      <c r="M17" s="28">
        <v>11</v>
      </c>
    </row>
    <row r="18" spans="1:13" x14ac:dyDescent="0.35">
      <c r="A18" s="30" t="s">
        <v>23</v>
      </c>
      <c r="B18" s="31">
        <v>3.41</v>
      </c>
      <c r="C18" s="31">
        <v>1.82</v>
      </c>
      <c r="D18" s="31">
        <v>1.93</v>
      </c>
      <c r="E18" s="31">
        <v>4.82</v>
      </c>
      <c r="F18" s="31">
        <v>1.8</v>
      </c>
      <c r="G18" s="31">
        <v>2.92</v>
      </c>
      <c r="H18" s="31">
        <v>2.93</v>
      </c>
      <c r="I18" s="31">
        <v>2.2999999999999998</v>
      </c>
      <c r="J18" s="31">
        <v>1.98</v>
      </c>
      <c r="K18" s="31">
        <v>4.76</v>
      </c>
      <c r="L18" s="31">
        <v>2.69</v>
      </c>
      <c r="M18" s="32">
        <v>4.09</v>
      </c>
    </row>
    <row r="20" spans="1:13" x14ac:dyDescent="0.35">
      <c r="A20" s="4"/>
      <c r="B20" s="34"/>
      <c r="C20" s="34"/>
      <c r="D20" s="34"/>
    </row>
    <row r="21" spans="1:13" x14ac:dyDescent="0.35">
      <c r="A21" s="4"/>
    </row>
  </sheetData>
  <mergeCells count="8">
    <mergeCell ref="B2:D2"/>
    <mergeCell ref="E2:G2"/>
    <mergeCell ref="H2:J2"/>
    <mergeCell ref="K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EE01-9400-4E59-80E7-EE2D93187EC3}">
  <dimension ref="A1:P21"/>
  <sheetViews>
    <sheetView topLeftCell="D1" workbookViewId="0">
      <selection activeCell="G5" sqref="G5:G6"/>
    </sheetView>
  </sheetViews>
  <sheetFormatPr defaultRowHeight="14.5" x14ac:dyDescent="0.35"/>
  <cols>
    <col min="1" max="1" width="24.26953125" customWidth="1"/>
    <col min="2" max="2" width="14" customWidth="1"/>
    <col min="3" max="4" width="11.7265625" customWidth="1"/>
    <col min="5" max="5" width="10.81640625" customWidth="1"/>
    <col min="6" max="7" width="11.7265625" customWidth="1"/>
    <col min="8" max="8" width="11.1796875" customWidth="1"/>
    <col min="9" max="9" width="13" customWidth="1"/>
    <col min="10" max="11" width="10.81640625" customWidth="1"/>
    <col min="12" max="12" width="11.1796875" customWidth="1"/>
    <col min="13" max="13" width="11.7265625" customWidth="1"/>
    <col min="14" max="14" width="12.7265625" customWidth="1"/>
    <col min="15" max="15" width="11.6328125" customWidth="1"/>
    <col min="16" max="16" width="13.7265625" customWidth="1"/>
  </cols>
  <sheetData>
    <row r="1" spans="1:16" ht="18" x14ac:dyDescent="0.4">
      <c r="A1" s="1" t="s">
        <v>40</v>
      </c>
    </row>
    <row r="2" spans="1:16" x14ac:dyDescent="0.35">
      <c r="A2" s="2" t="s">
        <v>0</v>
      </c>
      <c r="B2" s="35">
        <v>45902</v>
      </c>
      <c r="C2" s="36"/>
      <c r="D2" s="37"/>
      <c r="E2" s="35">
        <f>B2+7</f>
        <v>45909</v>
      </c>
      <c r="F2" s="36"/>
      <c r="G2" s="37"/>
      <c r="H2" s="35">
        <f>E2+7</f>
        <v>45916</v>
      </c>
      <c r="I2" s="36"/>
      <c r="J2" s="37"/>
      <c r="K2" s="35">
        <f>H2+7</f>
        <v>45923</v>
      </c>
      <c r="L2" s="36"/>
      <c r="M2" s="37"/>
      <c r="N2" s="35">
        <f>K2+7</f>
        <v>45930</v>
      </c>
      <c r="O2" s="36"/>
      <c r="P2" s="37"/>
    </row>
    <row r="3" spans="1:16" x14ac:dyDescent="0.35">
      <c r="A3" s="3" t="s">
        <v>1</v>
      </c>
      <c r="B3" s="38">
        <f>B2+3</f>
        <v>45905</v>
      </c>
      <c r="C3" s="39"/>
      <c r="D3" s="40"/>
      <c r="E3" s="38">
        <f>E2+3</f>
        <v>45912</v>
      </c>
      <c r="F3" s="39"/>
      <c r="G3" s="40"/>
      <c r="H3" s="38">
        <f>H2+5</f>
        <v>45921</v>
      </c>
      <c r="I3" s="39"/>
      <c r="J3" s="40"/>
      <c r="K3" s="38">
        <f>K2+3</f>
        <v>45926</v>
      </c>
      <c r="L3" s="39"/>
      <c r="M3" s="40"/>
      <c r="N3" s="38">
        <f>N2+3</f>
        <v>45933</v>
      </c>
      <c r="O3" s="39"/>
      <c r="P3" s="40"/>
    </row>
    <row r="4" spans="1:16" x14ac:dyDescent="0.35">
      <c r="A4" s="4"/>
      <c r="B4" s="5"/>
      <c r="C4" s="5"/>
      <c r="D4" s="6"/>
      <c r="E4" s="5"/>
      <c r="F4" s="5"/>
      <c r="G4" s="6"/>
      <c r="H4" s="5"/>
      <c r="I4" s="5"/>
      <c r="J4" s="6"/>
      <c r="K4" s="5"/>
      <c r="L4" s="5"/>
      <c r="M4" s="7"/>
      <c r="N4" s="5"/>
      <c r="O4" s="5"/>
      <c r="P4" s="7"/>
    </row>
    <row r="5" spans="1:16" x14ac:dyDescent="0.35">
      <c r="A5" s="4" t="s">
        <v>2</v>
      </c>
      <c r="B5" s="10" t="s">
        <v>5</v>
      </c>
      <c r="C5" s="11" t="s">
        <v>7</v>
      </c>
      <c r="D5" s="11" t="s">
        <v>8</v>
      </c>
      <c r="E5" s="10" t="s">
        <v>5</v>
      </c>
      <c r="F5" s="11" t="s">
        <v>8</v>
      </c>
      <c r="G5" s="10" t="s">
        <v>32</v>
      </c>
      <c r="H5" s="10" t="s">
        <v>5</v>
      </c>
      <c r="I5" s="11" t="s">
        <v>7</v>
      </c>
      <c r="J5" s="10" t="s">
        <v>32</v>
      </c>
      <c r="K5" s="11" t="s">
        <v>7</v>
      </c>
      <c r="L5" s="11" t="s">
        <v>8</v>
      </c>
      <c r="M5" s="10" t="s">
        <v>32</v>
      </c>
      <c r="N5" s="9" t="s">
        <v>25</v>
      </c>
      <c r="O5" s="9" t="s">
        <v>41</v>
      </c>
      <c r="P5" s="10" t="s">
        <v>43</v>
      </c>
    </row>
    <row r="6" spans="1:16" x14ac:dyDescent="0.35">
      <c r="A6" s="4" t="s">
        <v>9</v>
      </c>
      <c r="B6" s="13" t="s">
        <v>12</v>
      </c>
      <c r="C6" s="12" t="s">
        <v>14</v>
      </c>
      <c r="D6" s="12" t="s">
        <v>15</v>
      </c>
      <c r="E6" s="13" t="s">
        <v>12</v>
      </c>
      <c r="F6" s="12" t="s">
        <v>15</v>
      </c>
      <c r="G6" s="13" t="s">
        <v>33</v>
      </c>
      <c r="H6" s="13" t="s">
        <v>12</v>
      </c>
      <c r="I6" s="12" t="s">
        <v>14</v>
      </c>
      <c r="J6" s="13" t="s">
        <v>33</v>
      </c>
      <c r="K6" s="12" t="s">
        <v>14</v>
      </c>
      <c r="L6" s="12" t="s">
        <v>15</v>
      </c>
      <c r="M6" s="13" t="s">
        <v>33</v>
      </c>
      <c r="N6" s="12" t="s">
        <v>36</v>
      </c>
      <c r="O6" s="12" t="s">
        <v>42</v>
      </c>
      <c r="P6" s="13" t="s">
        <v>44</v>
      </c>
    </row>
    <row r="7" spans="1:16" x14ac:dyDescent="0.35">
      <c r="A7" s="4"/>
      <c r="B7" s="14"/>
      <c r="C7" s="14"/>
      <c r="D7" s="15"/>
      <c r="E7" s="14"/>
      <c r="F7" s="14"/>
      <c r="G7" s="15"/>
      <c r="H7" s="14"/>
      <c r="I7" s="14"/>
      <c r="J7" s="15"/>
      <c r="K7" s="14"/>
      <c r="L7" s="14"/>
      <c r="M7" s="16"/>
      <c r="N7" s="14"/>
      <c r="O7" s="14"/>
      <c r="P7" s="16"/>
    </row>
    <row r="8" spans="1:16" x14ac:dyDescent="0.35">
      <c r="A8" s="4" t="s">
        <v>16</v>
      </c>
      <c r="B8" s="18">
        <v>1250000000</v>
      </c>
      <c r="C8" s="18">
        <v>1250000000</v>
      </c>
      <c r="D8" s="18">
        <v>1250000000</v>
      </c>
      <c r="E8" s="18">
        <v>1250000000</v>
      </c>
      <c r="F8" s="18">
        <v>1250000000</v>
      </c>
      <c r="G8" s="18">
        <v>1250000000</v>
      </c>
      <c r="H8" s="18">
        <v>1250000000</v>
      </c>
      <c r="I8" s="18">
        <v>1250000000</v>
      </c>
      <c r="J8" s="18">
        <v>1250000000</v>
      </c>
      <c r="K8" s="18">
        <v>1250000000</v>
      </c>
      <c r="L8" s="18">
        <v>1250000000</v>
      </c>
      <c r="M8" s="19">
        <v>1250000000</v>
      </c>
      <c r="N8" s="18">
        <v>1250000000</v>
      </c>
      <c r="O8" s="18">
        <v>1250000000</v>
      </c>
      <c r="P8" s="19">
        <v>1250000000</v>
      </c>
    </row>
    <row r="9" spans="1:16" x14ac:dyDescent="0.35">
      <c r="A9" s="4"/>
      <c r="C9" s="18"/>
      <c r="D9" s="19"/>
      <c r="E9" s="18"/>
      <c r="F9" s="18"/>
      <c r="G9" s="19"/>
      <c r="H9" s="18"/>
      <c r="I9" s="18"/>
      <c r="J9" s="19"/>
      <c r="K9" s="18"/>
      <c r="L9" s="18"/>
      <c r="M9" s="19"/>
      <c r="N9" s="18"/>
      <c r="O9" s="18"/>
      <c r="P9" s="19"/>
    </row>
    <row r="10" spans="1:16" x14ac:dyDescent="0.35">
      <c r="A10" s="22" t="s">
        <v>17</v>
      </c>
      <c r="B10" s="18">
        <v>781000000</v>
      </c>
      <c r="C10" s="23" t="s">
        <v>31</v>
      </c>
      <c r="D10" s="23" t="s">
        <v>31</v>
      </c>
      <c r="E10" s="18">
        <v>941000000</v>
      </c>
      <c r="F10" s="18">
        <v>939000000</v>
      </c>
      <c r="G10" s="18">
        <v>936000000</v>
      </c>
      <c r="H10" s="19">
        <v>403000000</v>
      </c>
      <c r="I10" s="19">
        <v>530000000</v>
      </c>
      <c r="J10" s="19">
        <v>511000000</v>
      </c>
      <c r="K10" s="19">
        <v>6000000</v>
      </c>
      <c r="L10" s="19">
        <v>935000000</v>
      </c>
      <c r="M10" s="19">
        <v>936000000</v>
      </c>
      <c r="N10" s="19">
        <v>869000000</v>
      </c>
      <c r="O10" s="19">
        <v>127000000</v>
      </c>
      <c r="P10" s="19">
        <v>768000000</v>
      </c>
    </row>
    <row r="11" spans="1:16" x14ac:dyDescent="0.35">
      <c r="A11" s="4"/>
      <c r="C11" s="18"/>
      <c r="D11" s="23"/>
      <c r="E11" s="18"/>
      <c r="F11" s="18"/>
      <c r="G11" s="23"/>
      <c r="H11" s="18"/>
      <c r="I11" s="18"/>
      <c r="J11" s="23"/>
      <c r="K11" s="18"/>
      <c r="L11" s="18"/>
      <c r="M11" s="25"/>
      <c r="N11" s="18"/>
      <c r="O11" s="18"/>
      <c r="P11" s="25"/>
    </row>
    <row r="12" spans="1:16" x14ac:dyDescent="0.35">
      <c r="A12" s="4" t="s">
        <v>18</v>
      </c>
      <c r="B12" s="18">
        <v>46</v>
      </c>
      <c r="C12" s="18">
        <v>49</v>
      </c>
      <c r="D12" s="23">
        <v>35</v>
      </c>
      <c r="E12" s="18">
        <v>39</v>
      </c>
      <c r="F12" s="18">
        <v>38</v>
      </c>
      <c r="G12" s="23">
        <v>38</v>
      </c>
      <c r="H12" s="18">
        <v>45</v>
      </c>
      <c r="I12" s="18">
        <v>36</v>
      </c>
      <c r="J12" s="23">
        <v>35</v>
      </c>
      <c r="K12" s="18">
        <v>45</v>
      </c>
      <c r="L12" s="18">
        <v>39</v>
      </c>
      <c r="M12" s="25">
        <v>46</v>
      </c>
      <c r="N12" s="18">
        <v>36</v>
      </c>
      <c r="O12" s="18">
        <v>57</v>
      </c>
      <c r="P12" s="25">
        <v>61</v>
      </c>
    </row>
    <row r="13" spans="1:16" x14ac:dyDescent="0.35">
      <c r="A13" s="4" t="s">
        <v>19</v>
      </c>
      <c r="B13" s="18">
        <v>3170000000</v>
      </c>
      <c r="C13" s="18">
        <v>3125000000</v>
      </c>
      <c r="D13" s="23">
        <v>2805000000</v>
      </c>
      <c r="E13" s="18">
        <v>5125000000</v>
      </c>
      <c r="F13" s="18">
        <v>3685000000</v>
      </c>
      <c r="G13" s="23">
        <v>4895000000</v>
      </c>
      <c r="H13" s="18">
        <v>6125000000</v>
      </c>
      <c r="I13" s="18">
        <v>4410000000</v>
      </c>
      <c r="J13" s="23">
        <v>4800000000</v>
      </c>
      <c r="K13" s="18">
        <v>4660000000</v>
      </c>
      <c r="L13" s="18">
        <v>4250000000</v>
      </c>
      <c r="M13" s="25">
        <v>5550000000</v>
      </c>
      <c r="N13" s="18">
        <v>3280000000</v>
      </c>
      <c r="O13" s="18">
        <v>6855000000</v>
      </c>
      <c r="P13" s="25">
        <v>7165000000</v>
      </c>
    </row>
    <row r="14" spans="1:16" x14ac:dyDescent="0.35">
      <c r="A14" s="4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6"/>
      <c r="N14" s="14"/>
      <c r="O14" s="14"/>
      <c r="P14" s="16"/>
    </row>
    <row r="15" spans="1:16" x14ac:dyDescent="0.35">
      <c r="A15" s="4" t="s">
        <v>20</v>
      </c>
      <c r="B15" s="26">
        <v>10.145</v>
      </c>
      <c r="C15" s="26">
        <v>10.57</v>
      </c>
      <c r="D15" s="27">
        <v>10.86</v>
      </c>
      <c r="E15" s="26">
        <v>10.029999999999999</v>
      </c>
      <c r="F15" s="26">
        <v>10.785</v>
      </c>
      <c r="G15" s="27">
        <v>10.75</v>
      </c>
      <c r="H15" s="26">
        <v>9.69</v>
      </c>
      <c r="I15" s="26">
        <v>10.15</v>
      </c>
      <c r="J15" s="27">
        <v>10.41</v>
      </c>
      <c r="K15" s="26">
        <v>10.105</v>
      </c>
      <c r="L15" s="26">
        <v>10.39</v>
      </c>
      <c r="M15" s="28">
        <v>10.38</v>
      </c>
      <c r="N15" s="26">
        <v>8.6950000000000003</v>
      </c>
      <c r="O15" s="26">
        <v>9.9049999999999994</v>
      </c>
      <c r="P15" s="28">
        <v>9.0950000000000006</v>
      </c>
    </row>
    <row r="16" spans="1:16" x14ac:dyDescent="0.35">
      <c r="A16" s="4" t="s">
        <v>21</v>
      </c>
      <c r="B16" s="26">
        <v>10.015000000000001</v>
      </c>
      <c r="C16" s="26">
        <v>10.455</v>
      </c>
      <c r="D16" s="27">
        <v>10.73</v>
      </c>
      <c r="E16" s="26">
        <v>9.9250000000000007</v>
      </c>
      <c r="F16" s="26">
        <v>10.664999999999999</v>
      </c>
      <c r="G16" s="27">
        <v>10.645</v>
      </c>
      <c r="H16" s="26">
        <v>9.6050000000000004</v>
      </c>
      <c r="I16" s="26">
        <v>10.055</v>
      </c>
      <c r="J16" s="27">
        <v>10.315</v>
      </c>
      <c r="K16" s="26">
        <v>10.005000000000001</v>
      </c>
      <c r="L16" s="26">
        <v>10.285</v>
      </c>
      <c r="M16" s="28">
        <v>10.275</v>
      </c>
      <c r="N16" s="26">
        <v>8.6300000000000008</v>
      </c>
      <c r="O16" s="26">
        <v>9.85</v>
      </c>
      <c r="P16" s="28">
        <v>10.09</v>
      </c>
    </row>
    <row r="17" spans="1:16" x14ac:dyDescent="0.35">
      <c r="A17" s="4" t="s">
        <v>22</v>
      </c>
      <c r="B17" s="26">
        <v>10.25</v>
      </c>
      <c r="C17" s="26">
        <v>10.7</v>
      </c>
      <c r="D17" s="27">
        <v>10.97</v>
      </c>
      <c r="E17" s="26">
        <v>10.15</v>
      </c>
      <c r="F17" s="26">
        <v>10.9</v>
      </c>
      <c r="G17" s="27">
        <v>10.87</v>
      </c>
      <c r="H17" s="26">
        <v>9.8049999999999997</v>
      </c>
      <c r="I17" s="26">
        <v>10.210000000000001</v>
      </c>
      <c r="J17" s="27">
        <v>10.5</v>
      </c>
      <c r="K17" s="26">
        <v>10.215</v>
      </c>
      <c r="L17" s="26">
        <v>10.48</v>
      </c>
      <c r="M17" s="28">
        <v>10.48</v>
      </c>
      <c r="N17" s="26">
        <v>8.74</v>
      </c>
      <c r="O17" s="26">
        <v>10.275</v>
      </c>
      <c r="P17" s="28">
        <v>10.15</v>
      </c>
    </row>
    <row r="18" spans="1:16" x14ac:dyDescent="0.35">
      <c r="A18" s="30" t="s">
        <v>23</v>
      </c>
      <c r="B18" s="31">
        <v>2.54</v>
      </c>
      <c r="C18" s="31">
        <v>2.5</v>
      </c>
      <c r="D18" s="31">
        <v>2.2400000000000002</v>
      </c>
      <c r="E18" s="31">
        <v>4.0999999999999996</v>
      </c>
      <c r="F18" s="31">
        <v>2.95</v>
      </c>
      <c r="G18" s="31">
        <v>3.92</v>
      </c>
      <c r="H18" s="31">
        <v>4.9000000000000004</v>
      </c>
      <c r="I18" s="31">
        <v>3.53</v>
      </c>
      <c r="J18" s="31">
        <v>3.84</v>
      </c>
      <c r="K18" s="31">
        <v>3.73</v>
      </c>
      <c r="L18" s="31">
        <v>3.4</v>
      </c>
      <c r="M18" s="32">
        <v>4.4400000000000004</v>
      </c>
      <c r="N18" s="31">
        <v>2.62</v>
      </c>
      <c r="O18" s="31">
        <v>5.48</v>
      </c>
      <c r="P18" s="32">
        <v>5.73</v>
      </c>
    </row>
    <row r="20" spans="1:16" x14ac:dyDescent="0.35">
      <c r="A20" s="4"/>
      <c r="B20" s="34"/>
      <c r="C20" s="34"/>
      <c r="D20" s="34"/>
    </row>
    <row r="21" spans="1:16" x14ac:dyDescent="0.35">
      <c r="A21" s="4"/>
    </row>
  </sheetData>
  <mergeCells count="10">
    <mergeCell ref="N2:P2"/>
    <mergeCell ref="N3:P3"/>
    <mergeCell ref="B2:D2"/>
    <mergeCell ref="E2:G2"/>
    <mergeCell ref="H2:J2"/>
    <mergeCell ref="K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0037-0F3A-4D50-B5F0-F073FEBC52C2}">
  <dimension ref="A1:M21"/>
  <sheetViews>
    <sheetView workbookViewId="0">
      <selection activeCell="N18" sqref="N18"/>
    </sheetView>
  </sheetViews>
  <sheetFormatPr defaultRowHeight="14.5" x14ac:dyDescent="0.35"/>
  <cols>
    <col min="1" max="1" width="24.26953125" customWidth="1"/>
    <col min="2" max="2" width="14" customWidth="1"/>
    <col min="3" max="4" width="11.7265625" customWidth="1"/>
    <col min="5" max="5" width="10.81640625" customWidth="1"/>
    <col min="6" max="7" width="11.7265625" customWidth="1"/>
    <col min="8" max="8" width="11.1796875" customWidth="1"/>
    <col min="9" max="9" width="13" customWidth="1"/>
    <col min="10" max="11" width="10.81640625" customWidth="1"/>
    <col min="12" max="12" width="11.1796875" customWidth="1"/>
    <col min="13" max="13" width="11.7265625" customWidth="1"/>
  </cols>
  <sheetData>
    <row r="1" spans="1:13" ht="18" x14ac:dyDescent="0.4">
      <c r="A1" s="1" t="s">
        <v>45</v>
      </c>
    </row>
    <row r="2" spans="1:13" x14ac:dyDescent="0.35">
      <c r="A2" s="2" t="s">
        <v>0</v>
      </c>
      <c r="B2" s="35">
        <v>45937</v>
      </c>
      <c r="C2" s="36"/>
      <c r="D2" s="37"/>
      <c r="E2" s="35">
        <f>B2+7</f>
        <v>45944</v>
      </c>
      <c r="F2" s="36"/>
      <c r="G2" s="37"/>
      <c r="H2" s="35">
        <f>E2+7</f>
        <v>45951</v>
      </c>
      <c r="I2" s="36"/>
      <c r="J2" s="37"/>
      <c r="K2" s="35">
        <f>H2+7</f>
        <v>45958</v>
      </c>
      <c r="L2" s="36"/>
      <c r="M2" s="37"/>
    </row>
    <row r="3" spans="1:13" x14ac:dyDescent="0.35">
      <c r="A3" s="3" t="s">
        <v>1</v>
      </c>
      <c r="B3" s="38">
        <f>B2+3</f>
        <v>45940</v>
      </c>
      <c r="C3" s="39"/>
      <c r="D3" s="40"/>
      <c r="E3" s="38">
        <f>E2+3</f>
        <v>45947</v>
      </c>
      <c r="F3" s="39"/>
      <c r="G3" s="40"/>
      <c r="H3" s="38">
        <f>H2+5</f>
        <v>45956</v>
      </c>
      <c r="I3" s="39"/>
      <c r="J3" s="40"/>
      <c r="K3" s="38">
        <f>K2+3</f>
        <v>45961</v>
      </c>
      <c r="L3" s="39"/>
      <c r="M3" s="40"/>
    </row>
    <row r="4" spans="1:13" x14ac:dyDescent="0.35">
      <c r="A4" s="4"/>
      <c r="B4" s="5"/>
      <c r="C4" s="5"/>
      <c r="D4" s="6"/>
      <c r="E4" s="5"/>
      <c r="F4" s="5"/>
      <c r="G4" s="6"/>
      <c r="H4" s="5"/>
      <c r="I4" s="5"/>
      <c r="J4" s="6"/>
      <c r="K4" s="5"/>
      <c r="L4" s="5"/>
      <c r="M4" s="7"/>
    </row>
    <row r="5" spans="1:13" x14ac:dyDescent="0.35">
      <c r="A5" s="4" t="s">
        <v>2</v>
      </c>
      <c r="B5" s="9" t="s">
        <v>27</v>
      </c>
      <c r="C5" s="9" t="s">
        <v>41</v>
      </c>
      <c r="D5" s="10" t="s">
        <v>43</v>
      </c>
      <c r="E5" s="10" t="s">
        <v>5</v>
      </c>
      <c r="F5" s="9" t="s">
        <v>41</v>
      </c>
      <c r="G5" s="10" t="s">
        <v>43</v>
      </c>
      <c r="H5" s="9" t="s">
        <v>41</v>
      </c>
      <c r="I5" s="11" t="s">
        <v>7</v>
      </c>
      <c r="J5" s="10" t="s">
        <v>8</v>
      </c>
      <c r="K5" s="9" t="s">
        <v>25</v>
      </c>
      <c r="L5" s="9" t="s">
        <v>27</v>
      </c>
      <c r="M5" s="10" t="s">
        <v>8</v>
      </c>
    </row>
    <row r="6" spans="1:13" x14ac:dyDescent="0.35">
      <c r="A6" s="4" t="s">
        <v>9</v>
      </c>
      <c r="B6" s="12" t="s">
        <v>28</v>
      </c>
      <c r="C6" s="12" t="s">
        <v>42</v>
      </c>
      <c r="D6" s="13" t="s">
        <v>44</v>
      </c>
      <c r="E6" s="13" t="s">
        <v>12</v>
      </c>
      <c r="F6" s="12" t="s">
        <v>42</v>
      </c>
      <c r="G6" s="13" t="s">
        <v>44</v>
      </c>
      <c r="H6" s="12" t="s">
        <v>42</v>
      </c>
      <c r="I6" s="12" t="s">
        <v>14</v>
      </c>
      <c r="J6" s="13" t="s">
        <v>15</v>
      </c>
      <c r="K6" s="12" t="s">
        <v>36</v>
      </c>
      <c r="L6" s="12" t="s">
        <v>28</v>
      </c>
      <c r="M6" s="13" t="s">
        <v>15</v>
      </c>
    </row>
    <row r="7" spans="1:13" x14ac:dyDescent="0.35">
      <c r="A7" s="4"/>
      <c r="B7" s="14"/>
      <c r="C7" s="14"/>
      <c r="D7" s="15"/>
      <c r="E7" s="14"/>
      <c r="F7" s="14"/>
      <c r="G7" s="15"/>
      <c r="H7" s="14"/>
      <c r="I7" s="14"/>
      <c r="J7" s="15"/>
      <c r="K7" s="14"/>
      <c r="L7" s="14"/>
      <c r="M7" s="16"/>
    </row>
    <row r="8" spans="1:13" x14ac:dyDescent="0.35">
      <c r="A8" s="4" t="s">
        <v>16</v>
      </c>
      <c r="B8" s="18">
        <v>1250000000</v>
      </c>
      <c r="C8" s="18">
        <v>1250000000</v>
      </c>
      <c r="D8" s="18">
        <v>1250000000</v>
      </c>
      <c r="E8" s="18">
        <v>1250000000</v>
      </c>
      <c r="F8" s="18">
        <v>1250000000</v>
      </c>
      <c r="G8" s="18">
        <v>1250000000</v>
      </c>
      <c r="H8" s="18">
        <v>1250000000</v>
      </c>
      <c r="I8" s="18">
        <v>1250000000</v>
      </c>
      <c r="J8" s="18">
        <v>1250000000</v>
      </c>
      <c r="K8" s="18">
        <v>1250000000</v>
      </c>
      <c r="L8" s="18">
        <v>1250000000</v>
      </c>
      <c r="M8" s="19">
        <v>1250000000</v>
      </c>
    </row>
    <row r="9" spans="1:13" x14ac:dyDescent="0.35">
      <c r="A9" s="4"/>
      <c r="C9" s="18"/>
      <c r="D9" s="19"/>
      <c r="E9" s="18"/>
      <c r="F9" s="18"/>
      <c r="G9" s="19"/>
      <c r="H9" s="18"/>
      <c r="I9" s="18"/>
      <c r="J9" s="19"/>
      <c r="K9" s="18"/>
      <c r="L9" s="18"/>
      <c r="M9" s="19"/>
    </row>
    <row r="10" spans="1:13" x14ac:dyDescent="0.35">
      <c r="A10" s="22" t="s">
        <v>17</v>
      </c>
      <c r="B10" s="18">
        <v>940000000</v>
      </c>
      <c r="C10" s="23">
        <v>1250000000</v>
      </c>
      <c r="D10" s="23">
        <v>1248000000</v>
      </c>
      <c r="E10" s="18">
        <v>941000000</v>
      </c>
      <c r="F10" s="18">
        <v>1250000000</v>
      </c>
      <c r="G10" s="23">
        <v>1248000000</v>
      </c>
      <c r="H10" s="19" t="s">
        <v>31</v>
      </c>
      <c r="I10" s="19" t="s">
        <v>31</v>
      </c>
      <c r="J10" s="19" t="s">
        <v>31</v>
      </c>
      <c r="K10" s="19" t="s">
        <v>31</v>
      </c>
      <c r="L10" s="19">
        <v>358000000</v>
      </c>
      <c r="M10" s="19" t="s">
        <v>31</v>
      </c>
    </row>
    <row r="11" spans="1:13" x14ac:dyDescent="0.35">
      <c r="A11" s="4"/>
      <c r="C11" s="18"/>
      <c r="D11" s="23"/>
      <c r="E11" s="18"/>
      <c r="F11" s="18"/>
      <c r="G11" s="23"/>
      <c r="H11" s="18"/>
      <c r="I11" s="18"/>
      <c r="J11" s="23"/>
      <c r="K11" s="18"/>
      <c r="L11" s="18"/>
      <c r="M11" s="25"/>
    </row>
    <row r="12" spans="1:13" x14ac:dyDescent="0.35">
      <c r="A12" s="4" t="s">
        <v>18</v>
      </c>
      <c r="B12" s="18">
        <v>44</v>
      </c>
      <c r="C12" s="18">
        <v>42</v>
      </c>
      <c r="D12" s="23">
        <v>48</v>
      </c>
      <c r="E12" s="18">
        <v>42</v>
      </c>
      <c r="F12" s="18">
        <v>32</v>
      </c>
      <c r="G12" s="23">
        <v>33</v>
      </c>
      <c r="H12" s="18">
        <v>32</v>
      </c>
      <c r="I12" s="18">
        <v>45</v>
      </c>
      <c r="J12" s="23">
        <v>33</v>
      </c>
      <c r="K12" s="18">
        <v>41</v>
      </c>
      <c r="L12" s="18">
        <v>44</v>
      </c>
      <c r="M12" s="25">
        <v>47</v>
      </c>
    </row>
    <row r="13" spans="1:13" x14ac:dyDescent="0.35">
      <c r="A13" s="4" t="s">
        <v>19</v>
      </c>
      <c r="B13" s="18">
        <v>4300000000</v>
      </c>
      <c r="C13" s="18">
        <v>4875000000</v>
      </c>
      <c r="D13" s="23">
        <v>3945000000</v>
      </c>
      <c r="E13" s="18">
        <v>4825000000</v>
      </c>
      <c r="F13" s="18">
        <v>3895000000</v>
      </c>
      <c r="G13" s="23">
        <v>2505000000</v>
      </c>
      <c r="H13" s="18">
        <v>4360000000</v>
      </c>
      <c r="I13" s="18">
        <v>7525000000</v>
      </c>
      <c r="J13" s="23">
        <v>5270000000</v>
      </c>
      <c r="K13" s="18">
        <v>6260000000</v>
      </c>
      <c r="L13" s="18">
        <v>6175000000</v>
      </c>
      <c r="M13" s="25">
        <v>7940000000</v>
      </c>
    </row>
    <row r="14" spans="1:13" x14ac:dyDescent="0.35">
      <c r="A14" s="4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6"/>
    </row>
    <row r="15" spans="1:13" x14ac:dyDescent="0.35">
      <c r="A15" s="4" t="s">
        <v>20</v>
      </c>
      <c r="B15" s="26">
        <v>9.75</v>
      </c>
      <c r="C15" s="26">
        <v>9.9550000000000001</v>
      </c>
      <c r="D15" s="27">
        <v>10.17</v>
      </c>
      <c r="E15" s="26">
        <v>9.65</v>
      </c>
      <c r="F15" s="26">
        <v>9.9149999999999991</v>
      </c>
      <c r="G15" s="27">
        <v>10.19</v>
      </c>
      <c r="H15" s="26">
        <v>9.6549999999999994</v>
      </c>
      <c r="I15" s="26">
        <v>9.7799999999999994</v>
      </c>
      <c r="J15" s="27">
        <v>9.99</v>
      </c>
      <c r="K15" s="26">
        <v>8.4250000000000007</v>
      </c>
      <c r="L15" s="26">
        <v>9.42</v>
      </c>
      <c r="M15" s="28">
        <v>9.93</v>
      </c>
    </row>
    <row r="16" spans="1:13" x14ac:dyDescent="0.35">
      <c r="A16" s="4" t="s">
        <v>21</v>
      </c>
      <c r="B16" s="26">
        <v>9.6999999999999993</v>
      </c>
      <c r="C16" s="26">
        <v>9.89</v>
      </c>
      <c r="D16" s="27">
        <v>10.1</v>
      </c>
      <c r="E16" s="26">
        <v>9.625</v>
      </c>
      <c r="F16" s="26">
        <v>9.89</v>
      </c>
      <c r="G16" s="27">
        <v>10.130000000000001</v>
      </c>
      <c r="H16" s="26">
        <v>9.6349999999999998</v>
      </c>
      <c r="I16" s="26">
        <v>9.6850000000000005</v>
      </c>
      <c r="J16" s="27">
        <v>9.8800000000000008</v>
      </c>
      <c r="K16" s="26">
        <v>8.3249999999999993</v>
      </c>
      <c r="L16" s="26">
        <v>9.33</v>
      </c>
      <c r="M16" s="28">
        <v>9.86</v>
      </c>
    </row>
    <row r="17" spans="1:13" x14ac:dyDescent="0.35">
      <c r="A17" s="4" t="s">
        <v>22</v>
      </c>
      <c r="B17" s="26">
        <v>9.85</v>
      </c>
      <c r="C17" s="26">
        <v>10.17</v>
      </c>
      <c r="D17" s="27">
        <v>10.34</v>
      </c>
      <c r="E17" s="26">
        <v>9.8000000000000007</v>
      </c>
      <c r="F17" s="26">
        <v>10.085000000000001</v>
      </c>
      <c r="G17" s="27">
        <v>10.375</v>
      </c>
      <c r="H17" s="26">
        <v>9.8000000000000007</v>
      </c>
      <c r="I17" s="26">
        <v>9.9499999999999993</v>
      </c>
      <c r="J17" s="27">
        <v>10.119999999999999</v>
      </c>
      <c r="K17" s="26">
        <v>8.5500000000000007</v>
      </c>
      <c r="L17" s="26">
        <v>9.58</v>
      </c>
      <c r="M17" s="28">
        <v>10.1</v>
      </c>
    </row>
    <row r="18" spans="1:13" x14ac:dyDescent="0.35">
      <c r="A18" s="30" t="s">
        <v>23</v>
      </c>
      <c r="B18" s="31">
        <v>3.44</v>
      </c>
      <c r="C18" s="31">
        <v>3.9</v>
      </c>
      <c r="D18" s="31">
        <v>3.16</v>
      </c>
      <c r="E18" s="31">
        <v>3.86</v>
      </c>
      <c r="F18" s="31">
        <v>3.12</v>
      </c>
      <c r="G18" s="31">
        <v>2</v>
      </c>
      <c r="H18" s="31">
        <v>3.49</v>
      </c>
      <c r="I18" s="31">
        <v>6.02</v>
      </c>
      <c r="J18" s="31">
        <v>4.22</v>
      </c>
      <c r="K18" s="31">
        <v>5.01</v>
      </c>
      <c r="L18" s="31">
        <v>4.9400000000000004</v>
      </c>
      <c r="M18" s="32">
        <v>6.35</v>
      </c>
    </row>
    <row r="20" spans="1:13" x14ac:dyDescent="0.35">
      <c r="A20" s="4"/>
      <c r="B20" s="34"/>
      <c r="C20" s="34"/>
      <c r="D20" s="34"/>
    </row>
    <row r="21" spans="1:13" x14ac:dyDescent="0.35">
      <c r="A21" s="4"/>
    </row>
  </sheetData>
  <mergeCells count="8">
    <mergeCell ref="B2:D2"/>
    <mergeCell ref="E2:G2"/>
    <mergeCell ref="H2:J2"/>
    <mergeCell ref="K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1FDF-0BDB-4AEE-B82F-2EA48C602293}">
  <dimension ref="A1:M21"/>
  <sheetViews>
    <sheetView tabSelected="1" workbookViewId="0">
      <selection activeCell="N10" sqref="N10"/>
    </sheetView>
  </sheetViews>
  <sheetFormatPr defaultRowHeight="14.5" x14ac:dyDescent="0.35"/>
  <cols>
    <col min="1" max="1" width="24.26953125" customWidth="1"/>
    <col min="2" max="2" width="14" customWidth="1"/>
    <col min="3" max="4" width="11.7265625" customWidth="1"/>
    <col min="5" max="5" width="10.81640625" customWidth="1"/>
    <col min="6" max="7" width="11.7265625" customWidth="1"/>
    <col min="8" max="8" width="11.1796875" customWidth="1"/>
    <col min="9" max="9" width="13" customWidth="1"/>
    <col min="10" max="11" width="10.81640625" customWidth="1"/>
    <col min="12" max="12" width="11.1796875" customWidth="1"/>
    <col min="13" max="13" width="11.7265625" customWidth="1"/>
  </cols>
  <sheetData>
    <row r="1" spans="1:13" ht="18" x14ac:dyDescent="0.4">
      <c r="A1" s="1" t="s">
        <v>46</v>
      </c>
    </row>
    <row r="2" spans="1:13" x14ac:dyDescent="0.35">
      <c r="A2" s="2" t="s">
        <v>0</v>
      </c>
      <c r="B2" s="35">
        <v>45965</v>
      </c>
      <c r="C2" s="36"/>
      <c r="D2" s="37"/>
      <c r="E2" s="35">
        <f>B2+7</f>
        <v>45972</v>
      </c>
      <c r="F2" s="36"/>
      <c r="G2" s="37"/>
      <c r="H2" s="35">
        <f>E2+7</f>
        <v>45979</v>
      </c>
      <c r="I2" s="36"/>
      <c r="J2" s="37"/>
      <c r="K2" s="35">
        <f>H2+7</f>
        <v>45986</v>
      </c>
      <c r="L2" s="36"/>
      <c r="M2" s="37"/>
    </row>
    <row r="3" spans="1:13" x14ac:dyDescent="0.35">
      <c r="A3" s="3" t="s">
        <v>1</v>
      </c>
      <c r="B3" s="38">
        <f>B2+3</f>
        <v>45968</v>
      </c>
      <c r="C3" s="39"/>
      <c r="D3" s="40"/>
      <c r="E3" s="38">
        <f>E2+3</f>
        <v>45975</v>
      </c>
      <c r="F3" s="39"/>
      <c r="G3" s="40"/>
      <c r="H3" s="38">
        <f>H2+5</f>
        <v>45984</v>
      </c>
      <c r="I3" s="39"/>
      <c r="J3" s="40"/>
      <c r="K3" s="38">
        <f>K2+3</f>
        <v>45989</v>
      </c>
      <c r="L3" s="39"/>
      <c r="M3" s="40"/>
    </row>
    <row r="4" spans="1:13" x14ac:dyDescent="0.35">
      <c r="A4" s="4"/>
      <c r="B4" s="5"/>
      <c r="C4" s="5"/>
      <c r="D4" s="6"/>
      <c r="E4" s="5"/>
      <c r="F4" s="5"/>
      <c r="G4" s="6"/>
      <c r="H4" s="5"/>
      <c r="I4" s="5"/>
      <c r="J4" s="6"/>
      <c r="K4" s="5"/>
      <c r="L4" s="5"/>
      <c r="M4" s="7"/>
    </row>
    <row r="5" spans="1:13" x14ac:dyDescent="0.35">
      <c r="A5" s="4" t="s">
        <v>2</v>
      </c>
      <c r="B5" s="10" t="s">
        <v>5</v>
      </c>
      <c r="C5" s="11" t="s">
        <v>7</v>
      </c>
      <c r="D5" s="10" t="s">
        <v>32</v>
      </c>
      <c r="E5" s="10" t="s">
        <v>43</v>
      </c>
      <c r="F5" s="10" t="s">
        <v>8</v>
      </c>
      <c r="G5" s="10" t="s">
        <v>32</v>
      </c>
      <c r="H5" s="9" t="s">
        <v>41</v>
      </c>
      <c r="I5" s="11" t="s">
        <v>7</v>
      </c>
      <c r="J5" s="10" t="s">
        <v>8</v>
      </c>
      <c r="K5" s="9" t="s">
        <v>25</v>
      </c>
      <c r="L5" s="9" t="s">
        <v>27</v>
      </c>
      <c r="M5" s="10" t="s">
        <v>32</v>
      </c>
    </row>
    <row r="6" spans="1:13" x14ac:dyDescent="0.35">
      <c r="A6" s="4" t="s">
        <v>9</v>
      </c>
      <c r="B6" s="13" t="s">
        <v>12</v>
      </c>
      <c r="C6" s="12" t="s">
        <v>14</v>
      </c>
      <c r="D6" s="13" t="s">
        <v>33</v>
      </c>
      <c r="E6" s="13" t="s">
        <v>44</v>
      </c>
      <c r="F6" s="13" t="s">
        <v>15</v>
      </c>
      <c r="G6" s="13" t="s">
        <v>33</v>
      </c>
      <c r="H6" s="12" t="s">
        <v>42</v>
      </c>
      <c r="I6" s="12" t="s">
        <v>14</v>
      </c>
      <c r="J6" s="13" t="s">
        <v>15</v>
      </c>
      <c r="K6" s="12" t="s">
        <v>36</v>
      </c>
      <c r="L6" s="12" t="s">
        <v>28</v>
      </c>
      <c r="M6" s="13" t="s">
        <v>33</v>
      </c>
    </row>
    <row r="7" spans="1:13" x14ac:dyDescent="0.35">
      <c r="A7" s="4"/>
      <c r="B7" s="14"/>
      <c r="C7" s="14"/>
      <c r="D7" s="15"/>
      <c r="E7" s="14"/>
      <c r="F7" s="14"/>
      <c r="G7" s="15"/>
      <c r="H7" s="14"/>
      <c r="I7" s="14"/>
      <c r="J7" s="15"/>
      <c r="K7" s="14"/>
      <c r="L7" s="14"/>
      <c r="M7" s="16"/>
    </row>
    <row r="8" spans="1:13" x14ac:dyDescent="0.35">
      <c r="A8" s="4" t="s">
        <v>16</v>
      </c>
      <c r="B8" s="18">
        <v>1250000000</v>
      </c>
      <c r="C8" s="18">
        <v>1250000000</v>
      </c>
      <c r="D8" s="18">
        <v>1250000000</v>
      </c>
      <c r="E8" s="18">
        <v>1250000000</v>
      </c>
      <c r="F8" s="18">
        <v>1250000000</v>
      </c>
      <c r="G8" s="18">
        <v>1250000000</v>
      </c>
      <c r="H8" s="18">
        <v>1250000000</v>
      </c>
      <c r="I8" s="18">
        <v>1250000000</v>
      </c>
      <c r="J8" s="18">
        <v>1250000000</v>
      </c>
      <c r="K8" s="18">
        <v>1000000000</v>
      </c>
      <c r="L8" s="18">
        <v>1000000000</v>
      </c>
      <c r="M8" s="18">
        <v>1000000000</v>
      </c>
    </row>
    <row r="9" spans="1:13" x14ac:dyDescent="0.35">
      <c r="A9" s="4"/>
      <c r="C9" s="18"/>
      <c r="D9" s="19"/>
      <c r="E9" s="18"/>
      <c r="F9" s="18"/>
      <c r="G9" s="19"/>
      <c r="H9" s="18"/>
      <c r="I9" s="18"/>
      <c r="J9" s="19"/>
      <c r="K9" s="18"/>
      <c r="L9" s="18"/>
      <c r="M9" s="19"/>
    </row>
    <row r="10" spans="1:13" x14ac:dyDescent="0.35">
      <c r="A10" s="22" t="s">
        <v>17</v>
      </c>
      <c r="B10" s="18">
        <v>940000000</v>
      </c>
      <c r="C10" s="23">
        <v>938000000</v>
      </c>
      <c r="D10" s="23">
        <v>937000000</v>
      </c>
      <c r="E10" s="18">
        <v>1252000000</v>
      </c>
      <c r="F10" s="18">
        <v>937000000</v>
      </c>
      <c r="G10" s="23">
        <v>936000000</v>
      </c>
      <c r="H10" s="19" t="s">
        <v>31</v>
      </c>
      <c r="I10" s="19" t="s">
        <v>31</v>
      </c>
      <c r="J10" s="19" t="s">
        <v>31</v>
      </c>
      <c r="K10" s="19" t="s">
        <v>31</v>
      </c>
      <c r="L10" s="19" t="s">
        <v>31</v>
      </c>
      <c r="M10" s="19" t="s">
        <v>31</v>
      </c>
    </row>
    <row r="11" spans="1:13" x14ac:dyDescent="0.35">
      <c r="A11" s="4"/>
      <c r="C11" s="18"/>
      <c r="D11" s="23"/>
      <c r="E11" s="18"/>
      <c r="F11" s="18"/>
      <c r="G11" s="23"/>
      <c r="H11" s="18"/>
      <c r="I11" s="18"/>
      <c r="J11" s="23"/>
      <c r="K11" s="18"/>
      <c r="L11" s="18"/>
      <c r="M11" s="25"/>
    </row>
    <row r="12" spans="1:13" x14ac:dyDescent="0.35">
      <c r="A12" s="4" t="s">
        <v>18</v>
      </c>
      <c r="B12" s="18">
        <v>42</v>
      </c>
      <c r="C12" s="18">
        <v>37</v>
      </c>
      <c r="D12" s="23">
        <v>34</v>
      </c>
      <c r="E12" s="18">
        <v>30</v>
      </c>
      <c r="F12" s="18">
        <v>32</v>
      </c>
      <c r="G12" s="23">
        <v>32</v>
      </c>
      <c r="H12" s="18">
        <v>28</v>
      </c>
      <c r="I12" s="18">
        <v>35</v>
      </c>
      <c r="J12" s="23">
        <v>25</v>
      </c>
      <c r="K12" s="18">
        <v>37</v>
      </c>
      <c r="L12" s="18">
        <v>37</v>
      </c>
      <c r="M12" s="25">
        <v>32</v>
      </c>
    </row>
    <row r="13" spans="1:13" x14ac:dyDescent="0.35">
      <c r="A13" s="4" t="s">
        <v>19</v>
      </c>
      <c r="B13" s="18">
        <v>5585000000</v>
      </c>
      <c r="C13" s="18">
        <v>5435000000</v>
      </c>
      <c r="D13" s="23">
        <v>4070000000</v>
      </c>
      <c r="E13" s="18">
        <v>2315000000</v>
      </c>
      <c r="F13" s="18">
        <v>4370000000</v>
      </c>
      <c r="G13" s="23">
        <v>3750000000</v>
      </c>
      <c r="H13" s="18">
        <v>2370000000</v>
      </c>
      <c r="I13" s="18">
        <v>2390000000</v>
      </c>
      <c r="J13" s="23">
        <v>2415000000</v>
      </c>
      <c r="K13" s="18">
        <v>4695000000</v>
      </c>
      <c r="L13" s="18">
        <v>3105000000</v>
      </c>
      <c r="M13" s="25">
        <v>2365000000</v>
      </c>
    </row>
    <row r="14" spans="1:13" x14ac:dyDescent="0.35">
      <c r="A14" s="4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6"/>
    </row>
    <row r="15" spans="1:13" x14ac:dyDescent="0.35">
      <c r="A15" s="4" t="s">
        <v>20</v>
      </c>
      <c r="B15" s="26">
        <v>9.2850000000000001</v>
      </c>
      <c r="C15" s="26">
        <v>9.73</v>
      </c>
      <c r="D15" s="27">
        <v>9.91</v>
      </c>
      <c r="E15" s="26">
        <v>9.65</v>
      </c>
      <c r="F15" s="26">
        <v>9.73</v>
      </c>
      <c r="G15" s="27">
        <v>9.7100000000000009</v>
      </c>
      <c r="H15" s="26">
        <v>9.3149999999999995</v>
      </c>
      <c r="I15" s="26">
        <v>9.3450000000000006</v>
      </c>
      <c r="J15" s="27">
        <v>9.5500000000000007</v>
      </c>
      <c r="K15" s="26">
        <v>8.23</v>
      </c>
      <c r="L15" s="26">
        <v>9.14</v>
      </c>
      <c r="M15" s="28">
        <v>9.6300000000000008</v>
      </c>
    </row>
    <row r="16" spans="1:13" x14ac:dyDescent="0.35">
      <c r="A16" s="4" t="s">
        <v>21</v>
      </c>
      <c r="B16" s="26">
        <v>9.1999999999999993</v>
      </c>
      <c r="C16" s="26">
        <v>9.64</v>
      </c>
      <c r="D16" s="27">
        <v>9.83</v>
      </c>
      <c r="E16" s="26">
        <v>9.57</v>
      </c>
      <c r="F16" s="26">
        <v>9.64</v>
      </c>
      <c r="G16" s="27">
        <v>9.61</v>
      </c>
      <c r="H16" s="26">
        <v>9.27</v>
      </c>
      <c r="I16" s="26">
        <v>9.2100000000000009</v>
      </c>
      <c r="J16" s="27">
        <v>9.4149999999999991</v>
      </c>
      <c r="K16" s="26">
        <v>8.1300000000000008</v>
      </c>
      <c r="L16" s="26">
        <v>9.01</v>
      </c>
      <c r="M16" s="28">
        <v>9.49</v>
      </c>
    </row>
    <row r="17" spans="1:13" x14ac:dyDescent="0.35">
      <c r="A17" s="4" t="s">
        <v>22</v>
      </c>
      <c r="B17" s="26">
        <v>9.4</v>
      </c>
      <c r="C17" s="26">
        <v>9.83</v>
      </c>
      <c r="D17" s="27">
        <v>10.050000000000001</v>
      </c>
      <c r="E17" s="26">
        <v>9.75</v>
      </c>
      <c r="F17" s="26">
        <v>9.9</v>
      </c>
      <c r="G17" s="27">
        <v>9.85</v>
      </c>
      <c r="H17" s="26">
        <v>9.3800000000000008</v>
      </c>
      <c r="I17" s="26">
        <v>9.4049999999999994</v>
      </c>
      <c r="J17" s="27">
        <v>9.58</v>
      </c>
      <c r="K17" s="26">
        <v>8.3049999999999997</v>
      </c>
      <c r="L17" s="26">
        <v>9.1999999999999993</v>
      </c>
      <c r="M17" s="28">
        <v>9.6850000000000005</v>
      </c>
    </row>
    <row r="18" spans="1:13" x14ac:dyDescent="0.35">
      <c r="A18" s="30" t="s">
        <v>23</v>
      </c>
      <c r="B18" s="31">
        <v>4.47</v>
      </c>
      <c r="C18" s="31">
        <v>4.3499999999999996</v>
      </c>
      <c r="D18" s="31">
        <v>3.26</v>
      </c>
      <c r="E18" s="31">
        <v>1.85</v>
      </c>
      <c r="F18" s="31">
        <v>3.5</v>
      </c>
      <c r="G18" s="31">
        <v>3</v>
      </c>
      <c r="H18" s="31">
        <v>1.9</v>
      </c>
      <c r="I18" s="31">
        <v>1.91</v>
      </c>
      <c r="J18" s="31">
        <v>1.93</v>
      </c>
      <c r="K18" s="31">
        <v>4.7</v>
      </c>
      <c r="L18" s="31">
        <v>3.11</v>
      </c>
      <c r="M18" s="32">
        <v>2.37</v>
      </c>
    </row>
    <row r="20" spans="1:13" x14ac:dyDescent="0.35">
      <c r="A20" s="4"/>
      <c r="B20" s="34"/>
      <c r="C20" s="34"/>
      <c r="D20" s="34"/>
    </row>
    <row r="21" spans="1:13" x14ac:dyDescent="0.35">
      <c r="A21" s="4"/>
    </row>
  </sheetData>
  <mergeCells count="8">
    <mergeCell ref="B2:D2"/>
    <mergeCell ref="E2:G2"/>
    <mergeCell ref="H2:J2"/>
    <mergeCell ref="K2:M2"/>
    <mergeCell ref="B3:D3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Malerato Phokane</dc:creator>
  <cp:lastModifiedBy>Malerato Phokane</cp:lastModifiedBy>
  <dcterms:created xsi:type="dcterms:W3CDTF">2025-04-15T15:29:33Z</dcterms:created>
  <dcterms:modified xsi:type="dcterms:W3CDTF">2025-12-01T10:52:26Z</dcterms:modified>
</cp:coreProperties>
</file>